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ad\Dossiers Utilisateurs\dorian.sourd\Documents\Réalisation\Les Essentiels\Tarifs 2023\"/>
    </mc:Choice>
  </mc:AlternateContent>
  <xr:revisionPtr revIDLastSave="0" documentId="13_ncr:1_{20B7F14D-5322-49B2-92F6-C714968EB8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vis 5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9" i="1" l="1"/>
  <c r="E119" i="1" s="1"/>
  <c r="J119" i="1" s="1"/>
  <c r="C116" i="1"/>
  <c r="E116" i="1" s="1"/>
  <c r="J116" i="1" s="1"/>
  <c r="C113" i="1"/>
  <c r="E113" i="1" s="1"/>
  <c r="J113" i="1" s="1"/>
  <c r="C109" i="1"/>
  <c r="E109" i="1" s="1"/>
  <c r="J109" i="1" s="1"/>
  <c r="C105" i="1"/>
  <c r="E105" i="1" s="1"/>
  <c r="J105" i="1" s="1"/>
  <c r="C102" i="1"/>
  <c r="E102" i="1" s="1"/>
  <c r="J102" i="1" s="1"/>
  <c r="E98" i="1"/>
  <c r="J98" i="1" s="1"/>
  <c r="C98" i="1"/>
  <c r="C95" i="1"/>
  <c r="E95" i="1" s="1"/>
  <c r="J95" i="1" s="1"/>
  <c r="C92" i="1"/>
  <c r="E92" i="1" s="1"/>
  <c r="J92" i="1" s="1"/>
  <c r="C89" i="1"/>
  <c r="E89" i="1" s="1"/>
  <c r="J89" i="1" s="1"/>
  <c r="C86" i="1"/>
  <c r="E86" i="1" s="1"/>
  <c r="J86" i="1" s="1"/>
  <c r="C83" i="1"/>
  <c r="E83" i="1" s="1"/>
  <c r="J83" i="1" s="1"/>
  <c r="C80" i="1"/>
  <c r="E80" i="1" s="1"/>
  <c r="J80" i="1" s="1"/>
  <c r="C77" i="1"/>
  <c r="E77" i="1" s="1"/>
  <c r="J77" i="1" s="1"/>
  <c r="C74" i="1"/>
  <c r="E74" i="1" s="1"/>
  <c r="J74" i="1" s="1"/>
  <c r="C71" i="1"/>
  <c r="E71" i="1" s="1"/>
  <c r="J71" i="1" s="1"/>
  <c r="C68" i="1"/>
  <c r="E68" i="1" s="1"/>
  <c r="J68" i="1" s="1"/>
  <c r="C65" i="1"/>
  <c r="E65" i="1"/>
  <c r="J65" i="1" s="1"/>
  <c r="C62" i="1"/>
  <c r="E62" i="1" s="1"/>
  <c r="J62" i="1" s="1"/>
  <c r="C59" i="1"/>
  <c r="E59" i="1" s="1"/>
  <c r="J59" i="1" s="1"/>
  <c r="C55" i="1"/>
  <c r="E55" i="1" s="1"/>
  <c r="J55" i="1" s="1"/>
  <c r="C52" i="1"/>
  <c r="E52" i="1" s="1"/>
  <c r="J52" i="1" s="1"/>
  <c r="C49" i="1"/>
  <c r="E49" i="1" s="1"/>
  <c r="J49" i="1" s="1"/>
  <c r="C46" i="1"/>
  <c r="E46" i="1" s="1"/>
  <c r="J46" i="1" s="1"/>
  <c r="C43" i="1"/>
  <c r="E43" i="1" s="1"/>
  <c r="J43" i="1" s="1"/>
  <c r="C40" i="1"/>
  <c r="E40" i="1" s="1"/>
  <c r="J40" i="1" s="1"/>
  <c r="C37" i="1"/>
  <c r="E37" i="1" s="1"/>
  <c r="J37" i="1" s="1"/>
  <c r="C34" i="1"/>
  <c r="E34" i="1"/>
  <c r="J34" i="1" s="1"/>
  <c r="C31" i="1"/>
  <c r="E31" i="1" s="1"/>
  <c r="J31" i="1" s="1"/>
  <c r="C28" i="1"/>
  <c r="E28" i="1" s="1"/>
  <c r="J28" i="1" s="1"/>
  <c r="C25" i="1"/>
  <c r="E25" i="1" s="1"/>
  <c r="J25" i="1" s="1"/>
  <c r="C19" i="1"/>
  <c r="E19" i="1" s="1"/>
  <c r="J19" i="1" s="1"/>
  <c r="C16" i="1"/>
  <c r="E16" i="1" s="1"/>
  <c r="J16" i="1" s="1"/>
  <c r="C13" i="1"/>
  <c r="E13" i="1"/>
  <c r="C10" i="1"/>
  <c r="E10" i="1" s="1"/>
  <c r="J10" i="1" s="1"/>
  <c r="C7" i="1"/>
  <c r="E7" i="1" s="1"/>
  <c r="J7" i="1" s="1"/>
  <c r="J8" i="1"/>
  <c r="J9" i="1"/>
  <c r="J11" i="1"/>
  <c r="J12" i="1"/>
  <c r="J13" i="1"/>
  <c r="J14" i="1"/>
  <c r="J15" i="1"/>
  <c r="J17" i="1"/>
  <c r="J18" i="1"/>
  <c r="J20" i="1"/>
  <c r="J21" i="1"/>
  <c r="J26" i="1"/>
  <c r="J27" i="1"/>
  <c r="J29" i="1"/>
  <c r="J30" i="1"/>
  <c r="J32" i="1"/>
  <c r="J33" i="1"/>
  <c r="J35" i="1"/>
  <c r="J36" i="1"/>
  <c r="J38" i="1"/>
  <c r="J39" i="1"/>
  <c r="J41" i="1"/>
  <c r="J42" i="1"/>
  <c r="J44" i="1"/>
  <c r="J45" i="1"/>
  <c r="J47" i="1"/>
  <c r="J48" i="1"/>
  <c r="J50" i="1"/>
  <c r="J51" i="1"/>
  <c r="J53" i="1"/>
  <c r="J54" i="1"/>
  <c r="J56" i="1"/>
  <c r="J57" i="1"/>
  <c r="J60" i="1"/>
  <c r="J61" i="1"/>
  <c r="J63" i="1"/>
  <c r="J64" i="1"/>
  <c r="J66" i="1"/>
  <c r="J67" i="1"/>
  <c r="J69" i="1"/>
  <c r="J70" i="1"/>
  <c r="J72" i="1"/>
  <c r="J73" i="1"/>
  <c r="J75" i="1"/>
  <c r="J76" i="1"/>
  <c r="J78" i="1"/>
  <c r="J79" i="1"/>
  <c r="J81" i="1"/>
  <c r="J82" i="1"/>
  <c r="J84" i="1"/>
  <c r="J85" i="1"/>
  <c r="J87" i="1"/>
  <c r="J88" i="1"/>
  <c r="J90" i="1"/>
  <c r="J91" i="1"/>
  <c r="J93" i="1"/>
  <c r="J94" i="1"/>
  <c r="J96" i="1"/>
  <c r="J97" i="1"/>
  <c r="J99" i="1"/>
  <c r="J100" i="1"/>
  <c r="J103" i="1"/>
  <c r="J104" i="1"/>
  <c r="J106" i="1"/>
  <c r="J107" i="1"/>
  <c r="J108" i="1"/>
  <c r="J110" i="1"/>
  <c r="J111" i="1"/>
  <c r="J114" i="1"/>
  <c r="J115" i="1"/>
  <c r="J117" i="1"/>
  <c r="J118" i="1"/>
  <c r="J120" i="1"/>
  <c r="J121" i="1"/>
  <c r="J122" i="1"/>
  <c r="J123" i="1"/>
</calcChain>
</file>

<file path=xl/sharedStrings.xml><?xml version="1.0" encoding="utf-8"?>
<sst xmlns="http://schemas.openxmlformats.org/spreadsheetml/2006/main" count="238" uniqueCount="74">
  <si>
    <t>Libellé</t>
  </si>
  <si>
    <t>Prix Achat</t>
  </si>
  <si>
    <t>Coef</t>
  </si>
  <si>
    <t>Prix Unitaire</t>
  </si>
  <si>
    <t>Quantité</t>
  </si>
  <si>
    <t>U</t>
  </si>
  <si>
    <t>% rem</t>
  </si>
  <si>
    <t>% tva</t>
  </si>
  <si>
    <t>PrixTotal</t>
  </si>
  <si>
    <t>Revêtements murs</t>
  </si>
  <si>
    <t xml:space="preserve">Carrelage mural aspect uni faience 20 x 20 cm </t>
  </si>
  <si>
    <t>M²</t>
  </si>
  <si>
    <t>Main d'oeuvre</t>
  </si>
  <si>
    <t>H</t>
  </si>
  <si>
    <t>KG</t>
  </si>
  <si>
    <t>Revêtements sols</t>
  </si>
  <si>
    <t>Revêtement dur</t>
  </si>
  <si>
    <t>Intérieur</t>
  </si>
  <si>
    <t>ML</t>
  </si>
  <si>
    <t xml:space="preserve">Extérieur </t>
  </si>
  <si>
    <t>Travertin calcaire 40,6 x 61 cm</t>
  </si>
  <si>
    <t>Revêtement souple</t>
  </si>
  <si>
    <t>Sol stratifié décor bois épaisseur 8 mm, largeur 193 mm, pose flottante clipsée, classe 32.</t>
  </si>
  <si>
    <t>Ouvrage préparatoire</t>
  </si>
  <si>
    <t>Treillis soudé 50x50 9/10</t>
  </si>
  <si>
    <t>Treillis soudé de carreleur destiné à éviter tout risque de fissuration de la chape</t>
  </si>
  <si>
    <t>Chape mortier 400 kg épaisseur moyenne 5 cm</t>
  </si>
  <si>
    <t>Mortier de ciment dosé à 400 kg prêt à l'emploi</t>
  </si>
  <si>
    <t>M³</t>
  </si>
  <si>
    <t>Enduit hydraulique d'imperméabilisation bicomposant pour piscines et bassins enterrés</t>
  </si>
  <si>
    <t>Carrelage mural aspect uni faience 20 x 20 cm</t>
  </si>
  <si>
    <t xml:space="preserve">Carrelage mural aspect uni faience 10 x 30 cm </t>
  </si>
  <si>
    <t>Mortier 25 kg</t>
  </si>
  <si>
    <t>Résine 7,5 kg</t>
  </si>
  <si>
    <t>TRAME 0,2 x 15 ml</t>
  </si>
  <si>
    <t>Sol stratifié décor Chêne naturel épaisseur 8mm, largeur 190 mm, sans isophonique</t>
  </si>
  <si>
    <t>Colle contact polychloroprene à bases de résines acryliques en dispersion aqueuse 6 KG pour revêtements sol et mur</t>
  </si>
  <si>
    <t>Plinthe souple à coller PVC hauteur 100 mm angle arrondi</t>
  </si>
  <si>
    <t xml:space="preserve">Plinthe souple à coller PVC hauteur 100 mm angle arrondi </t>
  </si>
  <si>
    <t>Pose à double encollage de revêtement plastique en dalles par colle (consommation 200 à 300 g/m²)</t>
  </si>
  <si>
    <t xml:space="preserve">Plinthe aspect béton grés cérame émaillé 8 x 45 cm </t>
  </si>
  <si>
    <t xml:space="preserve">Plinthe aspect béton grés cérame 7 x 45 cm </t>
  </si>
  <si>
    <t>Carrelage de sol aspect bois grés cérame émaillé 45 x 45 cm</t>
  </si>
  <si>
    <t xml:space="preserve">Carrelage de sol aspect bois grés cérame émaillé 45 x 45 cm </t>
  </si>
  <si>
    <t xml:space="preserve">Carrelage de sol aspect béton grés cérame 30 x 60 cm </t>
  </si>
  <si>
    <t xml:space="preserve">Carrelage de sol aspect béton grés cérame 60 x 60 cm </t>
  </si>
  <si>
    <t>Colle et joint époxy facile Cond 5 kg</t>
  </si>
  <si>
    <t>Colle confort à faible impact environnemental, spéciale planchers chauffants C2S1 Cond 25 kg</t>
  </si>
  <si>
    <t>Pose de plinthe avec colle époxy gris ciment</t>
  </si>
  <si>
    <t>Pose de plinthe avec colle flex blanc</t>
  </si>
  <si>
    <t>Pose de carrelage en sol extérieur 45 x 45 avec colle époxy gris ciment</t>
  </si>
  <si>
    <t>Pose de carrelage en sol extérieur 45 x 45 avec colle flex blanc</t>
  </si>
  <si>
    <t>Pose de carrelage en sol extérieur 60 x 60 avec colle flex gris</t>
  </si>
  <si>
    <t>joint époxy gris ciment largeur 5 mm pour carreaux 20 x 20</t>
  </si>
  <si>
    <t>Joint souple pour support soumis à déformation Cond 25 kg</t>
  </si>
  <si>
    <t>Joint flex gris béton largeur 8 mm pour carreaux 45 x 45</t>
  </si>
  <si>
    <t>Joint décoratif pour salles de bains Cond 5 kg</t>
  </si>
  <si>
    <t>Joint gris béton largeur 2 mm pour carreaux 20 x 30</t>
  </si>
  <si>
    <t xml:space="preserve">Plinthe aspect béton grés cérame 7 x 30 cm </t>
  </si>
  <si>
    <t xml:space="preserve">Carrelage de sol aspect béton grés cérame 30 x 30 cm </t>
  </si>
  <si>
    <t>Pose seule de plinthe avec colle époxy gris ciment</t>
  </si>
  <si>
    <t>Pose seule de plinthe avec colle flex blanc</t>
  </si>
  <si>
    <t>Pose seule de carrelage en sol intérieur 30 x 30 avec colle époxy gris ciment</t>
  </si>
  <si>
    <t>Pose seule de carrelage en sol intérieur 45 x 45 avec colle flex gris</t>
  </si>
  <si>
    <t>Pose seule de carrelage en sol intérieur &lt; 30 x 30 avec colle flex gris</t>
  </si>
  <si>
    <t>Joint époxy gris ciment largeur 5 mm pour carreaux 10 x 10</t>
  </si>
  <si>
    <t>Joint flex blanc largeur 3 mm pour carreaux 60 x 60</t>
  </si>
  <si>
    <t>Enduit de lissage intérieur Cond 25 kg</t>
  </si>
  <si>
    <t>Pose de carrelage en mur extérieur 20 x 20 avec colle époxy gris ciment</t>
  </si>
  <si>
    <t>Joint mince idéal pour application murale Cond 25 kg</t>
  </si>
  <si>
    <t>Joint fin blanc pur largeur 6 mm pour carreaux 20 x 20</t>
  </si>
  <si>
    <t>batappli.fr copyright 2023, marque déposée numéro 4855781
Avertissement : les ouvrages proposés dans cette liste sont donnés à titre d’exemple.
SYSTEMLOG ne peut être tenue responsable de leurs utilisations.</t>
  </si>
  <si>
    <r>
      <rPr>
        <b/>
        <i/>
        <sz val="10"/>
        <rFont val="Arial"/>
        <family val="2"/>
      </rPr>
      <t xml:space="preserve">Nouveaux tarifs 2023 </t>
    </r>
    <r>
      <rPr>
        <i/>
        <sz val="10"/>
        <rFont val="Arial"/>
        <family val="2"/>
      </rPr>
      <t>- Mise à jour : 03/01/2023</t>
    </r>
  </si>
  <si>
    <t>Colle mur intérieur épaisseur comprise entre 3 mm et 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</si>
</sst>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2" x14ac:knownFonts="1">
    <font>
      <sz val="10"/>
      <name val="Arial"/>
      <charset val="1"/>
    </font>
    <font>
      <sz val="10"/>
      <color indexed="0"/>
      <name val="Arial"/>
      <family val="2"/>
    </font>
    <font>
      <i/>
      <sz val="10"/>
      <color indexed="23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0"/>
      <color indexed="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0"/>
      <color indexed="23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4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1" fillId="0" borderId="7" xfId="0" applyNumberFormat="1" applyFont="1" applyFill="1" applyBorder="1" applyAlignment="1" applyProtection="1">
      <alignment horizontal="left" vertical="center"/>
    </xf>
    <xf numFmtId="164" fontId="2" fillId="0" borderId="7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164" fontId="5" fillId="0" borderId="0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/>
    </xf>
    <xf numFmtId="0" fontId="3" fillId="0" borderId="0" xfId="0" applyFont="1"/>
    <xf numFmtId="164" fontId="2" fillId="0" borderId="5" xfId="0" applyNumberFormat="1" applyFont="1" applyFill="1" applyBorder="1" applyAlignment="1" applyProtection="1">
      <alignment horizontal="righ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29"/>
  <sheetViews>
    <sheetView tabSelected="1" topLeftCell="A125" workbookViewId="0">
      <selection activeCell="B19" sqref="B19"/>
    </sheetView>
  </sheetViews>
  <sheetFormatPr baseColWidth="10" defaultRowHeight="12.75" x14ac:dyDescent="0.2"/>
  <cols>
    <col min="1" max="1" width="2.85546875" customWidth="1"/>
    <col min="2" max="2" width="57.140625" customWidth="1"/>
    <col min="3" max="8" width="11.28515625"/>
    <col min="9" max="9" width="18.5703125" customWidth="1"/>
    <col min="10" max="10" width="11.28515625"/>
  </cols>
  <sheetData>
    <row r="2" spans="2:12" x14ac:dyDescent="0.2">
      <c r="B2" s="31" t="s">
        <v>72</v>
      </c>
      <c r="C2" s="31"/>
      <c r="D2" s="31"/>
      <c r="E2" s="31"/>
      <c r="F2" s="31"/>
      <c r="G2" s="31"/>
      <c r="H2" s="31"/>
      <c r="I2" s="31"/>
      <c r="J2" s="31"/>
    </row>
    <row r="5" spans="2:12" s="18" customFormat="1" x14ac:dyDescent="0.2">
      <c r="B5" s="23" t="s">
        <v>0</v>
      </c>
      <c r="C5" s="24" t="s">
        <v>1</v>
      </c>
      <c r="D5" s="24" t="s">
        <v>2</v>
      </c>
      <c r="E5" s="24" t="s">
        <v>3</v>
      </c>
      <c r="F5" s="24" t="s">
        <v>4</v>
      </c>
      <c r="G5" s="24" t="s">
        <v>5</v>
      </c>
      <c r="H5" s="24" t="s">
        <v>6</v>
      </c>
      <c r="I5" s="24" t="s">
        <v>7</v>
      </c>
      <c r="J5" s="25" t="s">
        <v>8</v>
      </c>
    </row>
    <row r="6" spans="2:12" ht="15.75" x14ac:dyDescent="0.2">
      <c r="B6" s="12" t="s">
        <v>9</v>
      </c>
      <c r="C6" s="1"/>
      <c r="D6" s="1"/>
      <c r="E6" s="1"/>
      <c r="F6" s="1"/>
      <c r="G6" s="1"/>
      <c r="H6" s="1"/>
      <c r="I6" s="1"/>
      <c r="J6" s="5"/>
    </row>
    <row r="7" spans="2:12" s="18" customFormat="1" x14ac:dyDescent="0.2">
      <c r="B7" s="13" t="s">
        <v>10</v>
      </c>
      <c r="C7" s="14">
        <f>C8*F8+C9*F9</f>
        <v>21.913600000000002</v>
      </c>
      <c r="D7" s="14">
        <v>1.5</v>
      </c>
      <c r="E7" s="14">
        <f>C7*D7</f>
        <v>32.870400000000004</v>
      </c>
      <c r="F7" s="14">
        <v>1</v>
      </c>
      <c r="G7" s="15" t="s">
        <v>11</v>
      </c>
      <c r="H7" s="15"/>
      <c r="I7" s="16">
        <v>20</v>
      </c>
      <c r="J7" s="17">
        <f>E7*F7</f>
        <v>32.870400000000004</v>
      </c>
    </row>
    <row r="8" spans="2:12" x14ac:dyDescent="0.2">
      <c r="B8" s="26" t="s">
        <v>30</v>
      </c>
      <c r="C8" s="2">
        <v>20.48</v>
      </c>
      <c r="D8" s="2">
        <v>1.5</v>
      </c>
      <c r="E8" s="2">
        <v>30.72</v>
      </c>
      <c r="F8" s="2">
        <v>1.07</v>
      </c>
      <c r="G8" s="3" t="s">
        <v>11</v>
      </c>
      <c r="H8" s="1"/>
      <c r="I8" s="4">
        <v>20</v>
      </c>
      <c r="J8" s="19">
        <f t="shared" ref="J8:J71" si="0">E8*F8</f>
        <v>32.870400000000004</v>
      </c>
    </row>
    <row r="9" spans="2:12" x14ac:dyDescent="0.2">
      <c r="B9" s="6" t="s">
        <v>12</v>
      </c>
      <c r="C9" s="2">
        <v>30</v>
      </c>
      <c r="D9" s="2">
        <v>1.5</v>
      </c>
      <c r="E9" s="2">
        <v>30</v>
      </c>
      <c r="F9" s="2">
        <v>0</v>
      </c>
      <c r="G9" s="3" t="s">
        <v>13</v>
      </c>
      <c r="H9" s="1"/>
      <c r="I9" s="4">
        <v>20</v>
      </c>
      <c r="J9" s="19">
        <f t="shared" si="0"/>
        <v>0</v>
      </c>
    </row>
    <row r="10" spans="2:12" s="18" customFormat="1" x14ac:dyDescent="0.2">
      <c r="B10" s="13" t="s">
        <v>31</v>
      </c>
      <c r="C10" s="14">
        <f>C11*F11+C12*F12</f>
        <v>34.411200000000001</v>
      </c>
      <c r="D10" s="14">
        <v>1.5</v>
      </c>
      <c r="E10" s="14">
        <f>C10*D10</f>
        <v>51.616799999999998</v>
      </c>
      <c r="F10" s="14">
        <v>1</v>
      </c>
      <c r="G10" s="15" t="s">
        <v>11</v>
      </c>
      <c r="H10" s="15"/>
      <c r="I10" s="16">
        <v>20</v>
      </c>
      <c r="J10" s="17">
        <f t="shared" si="0"/>
        <v>51.616799999999998</v>
      </c>
    </row>
    <row r="11" spans="2:12" x14ac:dyDescent="0.2">
      <c r="B11" s="26" t="s">
        <v>31</v>
      </c>
      <c r="C11" s="2">
        <v>32.159999999999997</v>
      </c>
      <c r="D11" s="2">
        <v>1.5</v>
      </c>
      <c r="E11" s="2">
        <v>48.24</v>
      </c>
      <c r="F11" s="2">
        <v>1.07</v>
      </c>
      <c r="G11" s="3" t="s">
        <v>11</v>
      </c>
      <c r="H11" s="1"/>
      <c r="I11" s="4">
        <v>20</v>
      </c>
      <c r="J11" s="19">
        <f t="shared" si="0"/>
        <v>51.616800000000005</v>
      </c>
    </row>
    <row r="12" spans="2:12" x14ac:dyDescent="0.2">
      <c r="B12" s="6" t="s">
        <v>12</v>
      </c>
      <c r="C12" s="2">
        <v>30</v>
      </c>
      <c r="D12" s="2">
        <v>1.5</v>
      </c>
      <c r="E12" s="2">
        <v>30</v>
      </c>
      <c r="F12" s="2">
        <v>0</v>
      </c>
      <c r="G12" s="3" t="s">
        <v>13</v>
      </c>
      <c r="H12" s="1"/>
      <c r="I12" s="4">
        <v>20</v>
      </c>
      <c r="J12" s="19">
        <f t="shared" si="0"/>
        <v>0</v>
      </c>
    </row>
    <row r="13" spans="2:12" s="18" customFormat="1" x14ac:dyDescent="0.2">
      <c r="B13" s="13" t="s">
        <v>70</v>
      </c>
      <c r="C13" s="14">
        <f>C14*F14+C15*F15</f>
        <v>2.5496999999999996</v>
      </c>
      <c r="D13" s="14">
        <v>1.4970000000000001</v>
      </c>
      <c r="E13" s="14">
        <f>C13*D13</f>
        <v>3.8169008999999998</v>
      </c>
      <c r="F13" s="14">
        <v>1</v>
      </c>
      <c r="G13" s="15" t="s">
        <v>11</v>
      </c>
      <c r="H13" s="15"/>
      <c r="I13" s="16">
        <v>20</v>
      </c>
      <c r="J13" s="17">
        <f t="shared" si="0"/>
        <v>3.8169008999999998</v>
      </c>
    </row>
    <row r="14" spans="2:12" x14ac:dyDescent="0.2">
      <c r="B14" s="6" t="s">
        <v>69</v>
      </c>
      <c r="C14" s="2">
        <v>1.02</v>
      </c>
      <c r="D14" s="2">
        <v>1.5</v>
      </c>
      <c r="E14" s="2">
        <v>1.53</v>
      </c>
      <c r="F14" s="2">
        <v>0.73499999999999999</v>
      </c>
      <c r="G14" s="3" t="s">
        <v>14</v>
      </c>
      <c r="H14" s="1"/>
      <c r="I14" s="4">
        <v>20</v>
      </c>
      <c r="J14" s="19">
        <f t="shared" si="0"/>
        <v>1.1245499999999999</v>
      </c>
      <c r="L14" s="18"/>
    </row>
    <row r="15" spans="2:12" x14ac:dyDescent="0.2">
      <c r="B15" s="6" t="s">
        <v>12</v>
      </c>
      <c r="C15" s="2">
        <v>30</v>
      </c>
      <c r="D15" s="2">
        <v>1.5</v>
      </c>
      <c r="E15" s="2">
        <v>30</v>
      </c>
      <c r="F15" s="2">
        <v>0.06</v>
      </c>
      <c r="G15" s="3" t="s">
        <v>13</v>
      </c>
      <c r="H15" s="1"/>
      <c r="I15" s="4">
        <v>20</v>
      </c>
      <c r="J15" s="19">
        <f t="shared" si="0"/>
        <v>1.7999999999999998</v>
      </c>
    </row>
    <row r="16" spans="2:12" s="18" customFormat="1" ht="25.5" x14ac:dyDescent="0.2">
      <c r="B16" s="13" t="s">
        <v>68</v>
      </c>
      <c r="C16" s="14">
        <f>C17*F17+C18*F18</f>
        <v>52.5</v>
      </c>
      <c r="D16" s="14">
        <v>1.5</v>
      </c>
      <c r="E16" s="14">
        <f>C16*D16</f>
        <v>78.75</v>
      </c>
      <c r="F16" s="14">
        <v>1</v>
      </c>
      <c r="G16" s="15" t="s">
        <v>11</v>
      </c>
      <c r="H16" s="15"/>
      <c r="I16" s="16">
        <v>20</v>
      </c>
      <c r="J16" s="17">
        <f t="shared" si="0"/>
        <v>78.75</v>
      </c>
    </row>
    <row r="17" spans="2:10" x14ac:dyDescent="0.2">
      <c r="B17" s="6" t="s">
        <v>46</v>
      </c>
      <c r="C17" s="2">
        <v>12.5</v>
      </c>
      <c r="D17" s="2">
        <v>1.5</v>
      </c>
      <c r="E17" s="2">
        <v>18.75</v>
      </c>
      <c r="F17" s="2">
        <v>3.36</v>
      </c>
      <c r="G17" s="3" t="s">
        <v>14</v>
      </c>
      <c r="H17" s="1"/>
      <c r="I17" s="4">
        <v>20</v>
      </c>
      <c r="J17" s="19">
        <f t="shared" si="0"/>
        <v>63</v>
      </c>
    </row>
    <row r="18" spans="2:10" x14ac:dyDescent="0.2">
      <c r="B18" s="6" t="s">
        <v>12</v>
      </c>
      <c r="C18" s="2">
        <v>30</v>
      </c>
      <c r="D18" s="2">
        <v>1.5</v>
      </c>
      <c r="E18" s="2">
        <v>30</v>
      </c>
      <c r="F18" s="2">
        <v>0.35</v>
      </c>
      <c r="G18" s="3" t="s">
        <v>13</v>
      </c>
      <c r="H18" s="1"/>
      <c r="I18" s="4">
        <v>20</v>
      </c>
      <c r="J18" s="19">
        <f t="shared" si="0"/>
        <v>10.5</v>
      </c>
    </row>
    <row r="19" spans="2:10" s="18" customFormat="1" x14ac:dyDescent="0.2">
      <c r="B19" s="13" t="s">
        <v>73</v>
      </c>
      <c r="C19" s="14">
        <f>C20*F20+C21*F21</f>
        <v>16.40175</v>
      </c>
      <c r="D19" s="14">
        <v>1.504</v>
      </c>
      <c r="E19" s="14">
        <f>C19*D19</f>
        <v>24.668232</v>
      </c>
      <c r="F19" s="14">
        <v>1</v>
      </c>
      <c r="G19" s="15" t="s">
        <v>14</v>
      </c>
      <c r="H19" s="15"/>
      <c r="I19" s="16">
        <v>20</v>
      </c>
      <c r="J19" s="17">
        <f t="shared" si="0"/>
        <v>24.668232</v>
      </c>
    </row>
    <row r="20" spans="2:10" x14ac:dyDescent="0.2">
      <c r="B20" s="6" t="s">
        <v>67</v>
      </c>
      <c r="C20" s="2">
        <v>1.27</v>
      </c>
      <c r="D20" s="2">
        <v>1.504</v>
      </c>
      <c r="E20" s="2">
        <v>1.91</v>
      </c>
      <c r="F20" s="2">
        <v>11.025</v>
      </c>
      <c r="G20" s="3" t="s">
        <v>14</v>
      </c>
      <c r="H20" s="1"/>
      <c r="I20" s="4">
        <v>20</v>
      </c>
      <c r="J20" s="19">
        <f t="shared" si="0"/>
        <v>21.057749999999999</v>
      </c>
    </row>
    <row r="21" spans="2:10" x14ac:dyDescent="0.2">
      <c r="B21" s="6" t="s">
        <v>12</v>
      </c>
      <c r="C21" s="2">
        <v>30</v>
      </c>
      <c r="D21" s="2">
        <v>1.5</v>
      </c>
      <c r="E21" s="2">
        <v>30</v>
      </c>
      <c r="F21" s="2">
        <v>0.08</v>
      </c>
      <c r="G21" s="3" t="s">
        <v>13</v>
      </c>
      <c r="H21" s="1"/>
      <c r="I21" s="4">
        <v>20</v>
      </c>
      <c r="J21" s="19">
        <f t="shared" si="0"/>
        <v>2.4</v>
      </c>
    </row>
    <row r="22" spans="2:10" s="18" customFormat="1" ht="15.75" x14ac:dyDescent="0.2">
      <c r="B22" s="12" t="s">
        <v>15</v>
      </c>
      <c r="C22" s="15"/>
      <c r="D22" s="15"/>
      <c r="E22" s="15"/>
      <c r="F22" s="15"/>
      <c r="G22" s="15"/>
      <c r="H22" s="15"/>
      <c r="I22" s="15"/>
      <c r="J22" s="17"/>
    </row>
    <row r="23" spans="2:10" s="18" customFormat="1" ht="15" x14ac:dyDescent="0.2">
      <c r="B23" s="21" t="s">
        <v>16</v>
      </c>
      <c r="C23" s="15"/>
      <c r="D23" s="15"/>
      <c r="E23" s="15"/>
      <c r="F23" s="15"/>
      <c r="G23" s="15"/>
      <c r="H23" s="15"/>
      <c r="I23" s="15"/>
      <c r="J23" s="17"/>
    </row>
    <row r="24" spans="2:10" s="18" customFormat="1" ht="15" x14ac:dyDescent="0.2">
      <c r="B24" s="20" t="s">
        <v>17</v>
      </c>
      <c r="C24" s="15"/>
      <c r="D24" s="15"/>
      <c r="E24" s="15"/>
      <c r="F24" s="15"/>
      <c r="G24" s="15"/>
      <c r="H24" s="15"/>
      <c r="I24" s="15"/>
      <c r="J24" s="17"/>
    </row>
    <row r="25" spans="2:10" s="18" customFormat="1" x14ac:dyDescent="0.2">
      <c r="B25" s="13" t="s">
        <v>66</v>
      </c>
      <c r="C25" s="14">
        <f>C26*F26+C27*F27</f>
        <v>2.1170999999999998</v>
      </c>
      <c r="D25" s="14">
        <v>1.5</v>
      </c>
      <c r="E25" s="14">
        <f>C25*D25</f>
        <v>3.1756499999999996</v>
      </c>
      <c r="F25" s="14">
        <v>1</v>
      </c>
      <c r="G25" s="15" t="s">
        <v>11</v>
      </c>
      <c r="H25" s="15"/>
      <c r="I25" s="16">
        <v>20</v>
      </c>
      <c r="J25" s="17">
        <f t="shared" si="0"/>
        <v>3.1756499999999996</v>
      </c>
    </row>
    <row r="26" spans="2:10" x14ac:dyDescent="0.2">
      <c r="B26" s="6" t="s">
        <v>54</v>
      </c>
      <c r="C26" s="2">
        <v>1.51</v>
      </c>
      <c r="D26" s="2">
        <v>1.5029999999999999</v>
      </c>
      <c r="E26" s="2">
        <v>2.27</v>
      </c>
      <c r="F26" s="2">
        <v>0.21</v>
      </c>
      <c r="G26" s="3" t="s">
        <v>14</v>
      </c>
      <c r="H26" s="1"/>
      <c r="I26" s="4">
        <v>20</v>
      </c>
      <c r="J26" s="19">
        <f t="shared" si="0"/>
        <v>0.47670000000000001</v>
      </c>
    </row>
    <row r="27" spans="2:10" x14ac:dyDescent="0.2">
      <c r="B27" s="6" t="s">
        <v>12</v>
      </c>
      <c r="C27" s="2">
        <v>30</v>
      </c>
      <c r="D27" s="2">
        <v>1.5</v>
      </c>
      <c r="E27" s="2">
        <v>30</v>
      </c>
      <c r="F27" s="2">
        <v>0.06</v>
      </c>
      <c r="G27" s="3" t="s">
        <v>13</v>
      </c>
      <c r="H27" s="1"/>
      <c r="I27" s="4">
        <v>20</v>
      </c>
      <c r="J27" s="19">
        <f t="shared" si="0"/>
        <v>1.7999999999999998</v>
      </c>
    </row>
    <row r="28" spans="2:10" s="18" customFormat="1" x14ac:dyDescent="0.2">
      <c r="B28" s="13" t="s">
        <v>65</v>
      </c>
      <c r="C28" s="14">
        <f>C29*F29+C30*F30</f>
        <v>19.3125</v>
      </c>
      <c r="D28" s="14">
        <v>1.5</v>
      </c>
      <c r="E28" s="14">
        <f>C28*D28</f>
        <v>28.96875</v>
      </c>
      <c r="F28" s="14">
        <v>1</v>
      </c>
      <c r="G28" s="15" t="s">
        <v>11</v>
      </c>
      <c r="H28" s="15"/>
      <c r="I28" s="16">
        <v>20</v>
      </c>
      <c r="J28" s="17">
        <f t="shared" si="0"/>
        <v>28.96875</v>
      </c>
    </row>
    <row r="29" spans="2:10" x14ac:dyDescent="0.2">
      <c r="B29" s="6" t="s">
        <v>46</v>
      </c>
      <c r="C29" s="2">
        <v>12.5</v>
      </c>
      <c r="D29" s="2">
        <v>1.5</v>
      </c>
      <c r="E29" s="2">
        <v>18.75</v>
      </c>
      <c r="F29" s="2">
        <v>0.94499999999999995</v>
      </c>
      <c r="G29" s="3" t="s">
        <v>14</v>
      </c>
      <c r="H29" s="1"/>
      <c r="I29" s="4">
        <v>20</v>
      </c>
      <c r="J29" s="19">
        <f t="shared" si="0"/>
        <v>17.71875</v>
      </c>
    </row>
    <row r="30" spans="2:10" x14ac:dyDescent="0.2">
      <c r="B30" s="6" t="s">
        <v>12</v>
      </c>
      <c r="C30" s="2">
        <v>30</v>
      </c>
      <c r="D30" s="2">
        <v>1.5</v>
      </c>
      <c r="E30" s="2">
        <v>30</v>
      </c>
      <c r="F30" s="2">
        <v>0.25</v>
      </c>
      <c r="G30" s="3" t="s">
        <v>13</v>
      </c>
      <c r="H30" s="1"/>
      <c r="I30" s="4">
        <v>20</v>
      </c>
      <c r="J30" s="19">
        <f t="shared" si="0"/>
        <v>7.5</v>
      </c>
    </row>
    <row r="31" spans="2:10" s="18" customFormat="1" ht="25.5" x14ac:dyDescent="0.2">
      <c r="B31" s="13" t="s">
        <v>64</v>
      </c>
      <c r="C31" s="14">
        <f>C32*F32+C33*F33</f>
        <v>16.569000000000003</v>
      </c>
      <c r="D31" s="14">
        <v>1.502</v>
      </c>
      <c r="E31" s="14">
        <f>C31*D31</f>
        <v>24.886638000000005</v>
      </c>
      <c r="F31" s="14">
        <v>1</v>
      </c>
      <c r="G31" s="15" t="s">
        <v>11</v>
      </c>
      <c r="H31" s="15"/>
      <c r="I31" s="16">
        <v>20</v>
      </c>
      <c r="J31" s="17">
        <f t="shared" si="0"/>
        <v>24.886638000000005</v>
      </c>
    </row>
    <row r="32" spans="2:10" ht="25.5" x14ac:dyDescent="0.2">
      <c r="B32" s="6" t="s">
        <v>47</v>
      </c>
      <c r="C32" s="2">
        <v>1.05</v>
      </c>
      <c r="D32" s="2">
        <v>1.5049999999999999</v>
      </c>
      <c r="E32" s="2">
        <v>1.58</v>
      </c>
      <c r="F32" s="2">
        <v>5.78</v>
      </c>
      <c r="G32" s="3" t="s">
        <v>14</v>
      </c>
      <c r="H32" s="1"/>
      <c r="I32" s="4">
        <v>20</v>
      </c>
      <c r="J32" s="19">
        <f t="shared" si="0"/>
        <v>9.1324000000000005</v>
      </c>
    </row>
    <row r="33" spans="2:10" x14ac:dyDescent="0.2">
      <c r="B33" s="6" t="s">
        <v>12</v>
      </c>
      <c r="C33" s="2">
        <v>30</v>
      </c>
      <c r="D33" s="2">
        <v>1.5</v>
      </c>
      <c r="E33" s="2">
        <v>30</v>
      </c>
      <c r="F33" s="2">
        <v>0.35</v>
      </c>
      <c r="G33" s="3" t="s">
        <v>13</v>
      </c>
      <c r="H33" s="1"/>
      <c r="I33" s="4">
        <v>20</v>
      </c>
      <c r="J33" s="19">
        <f t="shared" si="0"/>
        <v>10.5</v>
      </c>
    </row>
    <row r="34" spans="2:10" s="18" customFormat="1" ht="25.5" x14ac:dyDescent="0.2">
      <c r="B34" s="13" t="s">
        <v>63</v>
      </c>
      <c r="C34" s="14">
        <f>C35*F35+C36*F36</f>
        <v>18.069000000000003</v>
      </c>
      <c r="D34" s="14">
        <v>1.502</v>
      </c>
      <c r="E34" s="14">
        <f>C34*D34</f>
        <v>27.139638000000005</v>
      </c>
      <c r="F34" s="14">
        <v>1</v>
      </c>
      <c r="G34" s="15" t="s">
        <v>11</v>
      </c>
      <c r="H34" s="15"/>
      <c r="I34" s="16">
        <v>20</v>
      </c>
      <c r="J34" s="17">
        <f t="shared" si="0"/>
        <v>27.139638000000005</v>
      </c>
    </row>
    <row r="35" spans="2:10" ht="25.5" x14ac:dyDescent="0.2">
      <c r="B35" s="6" t="s">
        <v>47</v>
      </c>
      <c r="C35" s="2">
        <v>1.05</v>
      </c>
      <c r="D35" s="2">
        <v>1.5049999999999999</v>
      </c>
      <c r="E35" s="2">
        <v>1.58</v>
      </c>
      <c r="F35" s="2">
        <v>5.78</v>
      </c>
      <c r="G35" s="3" t="s">
        <v>14</v>
      </c>
      <c r="H35" s="1"/>
      <c r="I35" s="4">
        <v>20</v>
      </c>
      <c r="J35" s="19">
        <f t="shared" si="0"/>
        <v>9.1324000000000005</v>
      </c>
    </row>
    <row r="36" spans="2:10" x14ac:dyDescent="0.2">
      <c r="B36" s="6" t="s">
        <v>12</v>
      </c>
      <c r="C36" s="2">
        <v>30</v>
      </c>
      <c r="D36" s="2">
        <v>1.5</v>
      </c>
      <c r="E36" s="2">
        <v>30</v>
      </c>
      <c r="F36" s="2">
        <v>0.4</v>
      </c>
      <c r="G36" s="3" t="s">
        <v>13</v>
      </c>
      <c r="H36" s="1"/>
      <c r="I36" s="4">
        <v>20</v>
      </c>
      <c r="J36" s="19">
        <f t="shared" si="0"/>
        <v>12</v>
      </c>
    </row>
    <row r="37" spans="2:10" s="18" customFormat="1" ht="25.5" x14ac:dyDescent="0.2">
      <c r="B37" s="13" t="s">
        <v>62</v>
      </c>
      <c r="C37" s="14">
        <f>C38*F38+C39*F39</f>
        <v>58.5</v>
      </c>
      <c r="D37" s="14">
        <v>1.5</v>
      </c>
      <c r="E37" s="14">
        <f>C37*D37</f>
        <v>87.75</v>
      </c>
      <c r="F37" s="14">
        <v>1</v>
      </c>
      <c r="G37" s="15" t="s">
        <v>11</v>
      </c>
      <c r="H37" s="15"/>
      <c r="I37" s="16">
        <v>20</v>
      </c>
      <c r="J37" s="17">
        <f t="shared" si="0"/>
        <v>87.75</v>
      </c>
    </row>
    <row r="38" spans="2:10" x14ac:dyDescent="0.2">
      <c r="B38" s="6" t="s">
        <v>46</v>
      </c>
      <c r="C38" s="2">
        <v>12.5</v>
      </c>
      <c r="D38" s="2">
        <v>1.5</v>
      </c>
      <c r="E38" s="2">
        <v>18.75</v>
      </c>
      <c r="F38" s="2">
        <v>3.36</v>
      </c>
      <c r="G38" s="3" t="s">
        <v>14</v>
      </c>
      <c r="H38" s="1"/>
      <c r="I38" s="4">
        <v>20</v>
      </c>
      <c r="J38" s="19">
        <f t="shared" si="0"/>
        <v>63</v>
      </c>
    </row>
    <row r="39" spans="2:10" x14ac:dyDescent="0.2">
      <c r="B39" s="6" t="s">
        <v>12</v>
      </c>
      <c r="C39" s="2">
        <v>30</v>
      </c>
      <c r="D39" s="2">
        <v>1.5</v>
      </c>
      <c r="E39" s="2">
        <v>30</v>
      </c>
      <c r="F39" s="2">
        <v>0.55000000000000004</v>
      </c>
      <c r="G39" s="3" t="s">
        <v>13</v>
      </c>
      <c r="H39" s="1"/>
      <c r="I39" s="4">
        <v>20</v>
      </c>
      <c r="J39" s="19">
        <f t="shared" si="0"/>
        <v>16.5</v>
      </c>
    </row>
    <row r="40" spans="2:10" s="18" customFormat="1" x14ac:dyDescent="0.2">
      <c r="B40" s="13" t="s">
        <v>61</v>
      </c>
      <c r="C40" s="14">
        <f>C41*F41+C42*F42</f>
        <v>15.563639999999999</v>
      </c>
      <c r="D40" s="14">
        <v>1.5009999999999999</v>
      </c>
      <c r="E40" s="14">
        <f>C40*D40</f>
        <v>23.361023639999999</v>
      </c>
      <c r="F40" s="14">
        <v>1</v>
      </c>
      <c r="G40" s="15" t="s">
        <v>18</v>
      </c>
      <c r="H40" s="15"/>
      <c r="I40" s="16">
        <v>20</v>
      </c>
      <c r="J40" s="17">
        <f t="shared" si="0"/>
        <v>23.361023639999999</v>
      </c>
    </row>
    <row r="41" spans="2:10" ht="25.5" x14ac:dyDescent="0.2">
      <c r="B41" s="6" t="s">
        <v>47</v>
      </c>
      <c r="C41" s="2">
        <v>1.22</v>
      </c>
      <c r="D41" s="2">
        <v>1.5</v>
      </c>
      <c r="E41" s="2">
        <v>1.83</v>
      </c>
      <c r="F41" s="2">
        <v>0.46200000000000002</v>
      </c>
      <c r="G41" s="3" t="s">
        <v>14</v>
      </c>
      <c r="H41" s="1"/>
      <c r="I41" s="4">
        <v>20</v>
      </c>
      <c r="J41" s="19">
        <f t="shared" si="0"/>
        <v>0.8454600000000001</v>
      </c>
    </row>
    <row r="42" spans="2:10" x14ac:dyDescent="0.2">
      <c r="B42" s="6" t="s">
        <v>12</v>
      </c>
      <c r="C42" s="2">
        <v>30</v>
      </c>
      <c r="D42" s="2">
        <v>1.5</v>
      </c>
      <c r="E42" s="2">
        <v>30</v>
      </c>
      <c r="F42" s="2">
        <v>0.5</v>
      </c>
      <c r="G42" s="3" t="s">
        <v>13</v>
      </c>
      <c r="H42" s="1"/>
      <c r="I42" s="4">
        <v>20</v>
      </c>
      <c r="J42" s="19">
        <f t="shared" si="0"/>
        <v>15</v>
      </c>
    </row>
    <row r="43" spans="2:10" s="18" customFormat="1" x14ac:dyDescent="0.2">
      <c r="B43" s="13" t="s">
        <v>60</v>
      </c>
      <c r="C43" s="14">
        <f>C44*F44+C45*F45</f>
        <v>13.862500000000001</v>
      </c>
      <c r="D43" s="14">
        <v>1.5</v>
      </c>
      <c r="E43" s="14">
        <f>C43*D43</f>
        <v>20.793750000000003</v>
      </c>
      <c r="F43" s="14">
        <v>1</v>
      </c>
      <c r="G43" s="15" t="s">
        <v>18</v>
      </c>
      <c r="H43" s="15"/>
      <c r="I43" s="16">
        <v>20</v>
      </c>
      <c r="J43" s="17">
        <f t="shared" si="0"/>
        <v>20.793750000000003</v>
      </c>
    </row>
    <row r="44" spans="2:10" x14ac:dyDescent="0.2">
      <c r="B44" s="6" t="s">
        <v>46</v>
      </c>
      <c r="C44" s="2">
        <v>12.5</v>
      </c>
      <c r="D44" s="2">
        <v>1.5</v>
      </c>
      <c r="E44" s="2">
        <v>18.75</v>
      </c>
      <c r="F44" s="2">
        <v>0.26900000000000002</v>
      </c>
      <c r="G44" s="3" t="s">
        <v>14</v>
      </c>
      <c r="H44" s="1"/>
      <c r="I44" s="4">
        <v>20</v>
      </c>
      <c r="J44" s="19">
        <f t="shared" si="0"/>
        <v>5.0437500000000002</v>
      </c>
    </row>
    <row r="45" spans="2:10" x14ac:dyDescent="0.2">
      <c r="B45" s="6" t="s">
        <v>12</v>
      </c>
      <c r="C45" s="2">
        <v>30</v>
      </c>
      <c r="D45" s="2">
        <v>1.5</v>
      </c>
      <c r="E45" s="2">
        <v>30</v>
      </c>
      <c r="F45" s="2">
        <v>0.35</v>
      </c>
      <c r="G45" s="3" t="s">
        <v>13</v>
      </c>
      <c r="H45" s="1"/>
      <c r="I45" s="4">
        <v>20</v>
      </c>
      <c r="J45" s="19">
        <f t="shared" si="0"/>
        <v>10.5</v>
      </c>
    </row>
    <row r="46" spans="2:10" s="18" customFormat="1" x14ac:dyDescent="0.2">
      <c r="B46" s="13" t="s">
        <v>59</v>
      </c>
      <c r="C46" s="14">
        <f>C47*F47+C48*F48</f>
        <v>16.692</v>
      </c>
      <c r="D46" s="14">
        <v>1.5</v>
      </c>
      <c r="E46" s="14">
        <f>C46*D46</f>
        <v>25.038</v>
      </c>
      <c r="F46" s="14">
        <v>1</v>
      </c>
      <c r="G46" s="15" t="s">
        <v>11</v>
      </c>
      <c r="H46" s="15"/>
      <c r="I46" s="16">
        <v>20</v>
      </c>
      <c r="J46" s="17">
        <f t="shared" si="0"/>
        <v>25.038</v>
      </c>
    </row>
    <row r="47" spans="2:10" x14ac:dyDescent="0.2">
      <c r="B47" s="26" t="s">
        <v>59</v>
      </c>
      <c r="C47" s="2">
        <v>15.6</v>
      </c>
      <c r="D47" s="2">
        <v>1.5</v>
      </c>
      <c r="E47" s="2">
        <v>23.4</v>
      </c>
      <c r="F47" s="2">
        <v>1.07</v>
      </c>
      <c r="G47" s="3" t="s">
        <v>11</v>
      </c>
      <c r="H47" s="1"/>
      <c r="I47" s="4">
        <v>20</v>
      </c>
      <c r="J47" s="19">
        <f t="shared" si="0"/>
        <v>25.038</v>
      </c>
    </row>
    <row r="48" spans="2:10" x14ac:dyDescent="0.2">
      <c r="B48" s="6" t="s">
        <v>12</v>
      </c>
      <c r="C48" s="2">
        <v>30</v>
      </c>
      <c r="D48" s="2">
        <v>1.5</v>
      </c>
      <c r="E48" s="2">
        <v>30</v>
      </c>
      <c r="F48" s="2">
        <v>0</v>
      </c>
      <c r="G48" s="3" t="s">
        <v>13</v>
      </c>
      <c r="H48" s="1"/>
      <c r="I48" s="4">
        <v>20</v>
      </c>
      <c r="J48" s="19">
        <f t="shared" si="0"/>
        <v>0</v>
      </c>
    </row>
    <row r="49" spans="2:10" s="18" customFormat="1" x14ac:dyDescent="0.2">
      <c r="B49" s="13" t="s">
        <v>45</v>
      </c>
      <c r="C49" s="14">
        <f>C50*F50+C51*F51</f>
        <v>23.540000000000003</v>
      </c>
      <c r="D49" s="14">
        <v>1.5</v>
      </c>
      <c r="E49" s="14">
        <f>C49*D49</f>
        <v>35.31</v>
      </c>
      <c r="F49" s="14">
        <v>1</v>
      </c>
      <c r="G49" s="15" t="s">
        <v>11</v>
      </c>
      <c r="H49" s="15"/>
      <c r="I49" s="16">
        <v>20</v>
      </c>
      <c r="J49" s="17">
        <f t="shared" si="0"/>
        <v>35.31</v>
      </c>
    </row>
    <row r="50" spans="2:10" x14ac:dyDescent="0.2">
      <c r="B50" s="26" t="s">
        <v>45</v>
      </c>
      <c r="C50" s="2">
        <v>22</v>
      </c>
      <c r="D50" s="2">
        <v>1.5</v>
      </c>
      <c r="E50" s="2">
        <v>33</v>
      </c>
      <c r="F50" s="2">
        <v>1.07</v>
      </c>
      <c r="G50" s="3" t="s">
        <v>11</v>
      </c>
      <c r="H50" s="1"/>
      <c r="I50" s="4">
        <v>20</v>
      </c>
      <c r="J50" s="19">
        <f t="shared" si="0"/>
        <v>35.31</v>
      </c>
    </row>
    <row r="51" spans="2:10" x14ac:dyDescent="0.2">
      <c r="B51" s="6" t="s">
        <v>12</v>
      </c>
      <c r="C51" s="2">
        <v>30</v>
      </c>
      <c r="D51" s="2">
        <v>1.5</v>
      </c>
      <c r="E51" s="2">
        <v>30</v>
      </c>
      <c r="F51" s="2">
        <v>0</v>
      </c>
      <c r="G51" s="3" t="s">
        <v>13</v>
      </c>
      <c r="H51" s="1"/>
      <c r="I51" s="4">
        <v>20</v>
      </c>
      <c r="J51" s="19">
        <f t="shared" si="0"/>
        <v>0</v>
      </c>
    </row>
    <row r="52" spans="2:10" s="18" customFormat="1" x14ac:dyDescent="0.2">
      <c r="B52" s="13" t="s">
        <v>41</v>
      </c>
      <c r="C52" s="14">
        <f>C53*F53+C54*F54</f>
        <v>1.6157000000000001</v>
      </c>
      <c r="D52" s="14">
        <v>1.5</v>
      </c>
      <c r="E52" s="14">
        <f>C52*D52</f>
        <v>2.4235500000000001</v>
      </c>
      <c r="F52" s="14">
        <v>1</v>
      </c>
      <c r="G52" s="15" t="s">
        <v>18</v>
      </c>
      <c r="H52" s="15"/>
      <c r="I52" s="16">
        <v>20</v>
      </c>
      <c r="J52" s="17">
        <f t="shared" si="0"/>
        <v>2.4235500000000001</v>
      </c>
    </row>
    <row r="53" spans="2:10" x14ac:dyDescent="0.2">
      <c r="B53" s="26" t="s">
        <v>41</v>
      </c>
      <c r="C53" s="2">
        <v>1.51</v>
      </c>
      <c r="D53" s="2">
        <v>1.5029999999999999</v>
      </c>
      <c r="E53" s="2">
        <v>2.27</v>
      </c>
      <c r="F53" s="2">
        <v>1.07</v>
      </c>
      <c r="G53" s="3" t="s">
        <v>18</v>
      </c>
      <c r="H53" s="1"/>
      <c r="I53" s="4">
        <v>20</v>
      </c>
      <c r="J53" s="19">
        <f t="shared" si="0"/>
        <v>2.4289000000000001</v>
      </c>
    </row>
    <row r="54" spans="2:10" x14ac:dyDescent="0.2">
      <c r="B54" s="6" t="s">
        <v>12</v>
      </c>
      <c r="C54" s="2">
        <v>30</v>
      </c>
      <c r="D54" s="2">
        <v>1.5</v>
      </c>
      <c r="E54" s="2">
        <v>30</v>
      </c>
      <c r="F54" s="2">
        <v>0</v>
      </c>
      <c r="G54" s="3" t="s">
        <v>13</v>
      </c>
      <c r="H54" s="1"/>
      <c r="I54" s="4">
        <v>20</v>
      </c>
      <c r="J54" s="19">
        <f t="shared" si="0"/>
        <v>0</v>
      </c>
    </row>
    <row r="55" spans="2:10" s="18" customFormat="1" x14ac:dyDescent="0.2">
      <c r="B55" s="13" t="s">
        <v>58</v>
      </c>
      <c r="C55" s="14">
        <f>C56*F56+C57*F57</f>
        <v>0.58850000000000013</v>
      </c>
      <c r="D55" s="14">
        <v>1.508</v>
      </c>
      <c r="E55" s="14">
        <f>C55*D55</f>
        <v>0.88745800000000019</v>
      </c>
      <c r="F55" s="14">
        <v>1</v>
      </c>
      <c r="G55" s="15" t="s">
        <v>18</v>
      </c>
      <c r="H55" s="15"/>
      <c r="I55" s="16">
        <v>20</v>
      </c>
      <c r="J55" s="17">
        <f t="shared" si="0"/>
        <v>0.88745800000000019</v>
      </c>
    </row>
    <row r="56" spans="2:10" x14ac:dyDescent="0.2">
      <c r="B56" s="26" t="s">
        <v>58</v>
      </c>
      <c r="C56" s="2">
        <v>0.55000000000000004</v>
      </c>
      <c r="D56" s="2">
        <v>1.5089999999999999</v>
      </c>
      <c r="E56" s="2">
        <v>0.83</v>
      </c>
      <c r="F56" s="2">
        <v>1.07</v>
      </c>
      <c r="G56" s="3" t="s">
        <v>18</v>
      </c>
      <c r="H56" s="1"/>
      <c r="I56" s="4">
        <v>20</v>
      </c>
      <c r="J56" s="19">
        <f t="shared" si="0"/>
        <v>0.8881</v>
      </c>
    </row>
    <row r="57" spans="2:10" x14ac:dyDescent="0.2">
      <c r="B57" s="6" t="s">
        <v>12</v>
      </c>
      <c r="C57" s="2">
        <v>30</v>
      </c>
      <c r="D57" s="2">
        <v>1.5</v>
      </c>
      <c r="E57" s="2">
        <v>30</v>
      </c>
      <c r="F57" s="2">
        <v>0</v>
      </c>
      <c r="G57" s="3" t="s">
        <v>13</v>
      </c>
      <c r="H57" s="1"/>
      <c r="I57" s="4">
        <v>20</v>
      </c>
      <c r="J57" s="19">
        <f t="shared" si="0"/>
        <v>0</v>
      </c>
    </row>
    <row r="58" spans="2:10" s="18" customFormat="1" ht="15" x14ac:dyDescent="0.2">
      <c r="B58" s="20" t="s">
        <v>19</v>
      </c>
      <c r="C58" s="15"/>
      <c r="D58" s="15"/>
      <c r="E58" s="15"/>
      <c r="F58" s="15"/>
      <c r="G58" s="15"/>
      <c r="H58" s="15"/>
      <c r="I58" s="15"/>
      <c r="J58" s="19"/>
    </row>
    <row r="59" spans="2:10" s="18" customFormat="1" x14ac:dyDescent="0.2">
      <c r="B59" s="13" t="s">
        <v>57</v>
      </c>
      <c r="C59" s="14">
        <f>C60*F60+C61*F61</f>
        <v>2.6757</v>
      </c>
      <c r="D59" s="14">
        <v>1.4950000000000001</v>
      </c>
      <c r="E59" s="14">
        <f>C59*D59</f>
        <v>4.0001715000000004</v>
      </c>
      <c r="F59" s="14">
        <v>1</v>
      </c>
      <c r="G59" s="15" t="s">
        <v>11</v>
      </c>
      <c r="H59" s="15"/>
      <c r="I59" s="16">
        <v>20</v>
      </c>
      <c r="J59" s="17">
        <f t="shared" si="0"/>
        <v>4.0001715000000004</v>
      </c>
    </row>
    <row r="60" spans="2:10" x14ac:dyDescent="0.2">
      <c r="B60" s="26" t="s">
        <v>56</v>
      </c>
      <c r="C60" s="2">
        <v>4.17</v>
      </c>
      <c r="D60" s="2">
        <v>1.5009999999999999</v>
      </c>
      <c r="E60" s="2">
        <v>6.26</v>
      </c>
      <c r="F60" s="2">
        <v>0.21</v>
      </c>
      <c r="G60" s="3" t="s">
        <v>14</v>
      </c>
      <c r="H60" s="1"/>
      <c r="I60" s="4">
        <v>20</v>
      </c>
      <c r="J60" s="19">
        <f t="shared" si="0"/>
        <v>1.3146</v>
      </c>
    </row>
    <row r="61" spans="2:10" x14ac:dyDescent="0.2">
      <c r="B61" s="6" t="s">
        <v>12</v>
      </c>
      <c r="C61" s="2">
        <v>30</v>
      </c>
      <c r="D61" s="2">
        <v>1.5</v>
      </c>
      <c r="E61" s="2">
        <v>30</v>
      </c>
      <c r="F61" s="2">
        <v>0.06</v>
      </c>
      <c r="G61" s="3" t="s">
        <v>13</v>
      </c>
      <c r="H61" s="1"/>
      <c r="I61" s="4">
        <v>20</v>
      </c>
      <c r="J61" s="19">
        <f t="shared" si="0"/>
        <v>1.7999999999999998</v>
      </c>
    </row>
    <row r="62" spans="2:10" s="18" customFormat="1" x14ac:dyDescent="0.2">
      <c r="B62" s="13" t="s">
        <v>55</v>
      </c>
      <c r="C62" s="14">
        <f>C63*F63+C64*F64</f>
        <v>2.9098499999999996</v>
      </c>
      <c r="D62" s="14">
        <v>1.502</v>
      </c>
      <c r="E62" s="14">
        <f>C62*D62</f>
        <v>4.3705946999999998</v>
      </c>
      <c r="F62" s="14">
        <v>1</v>
      </c>
      <c r="G62" s="15" t="s">
        <v>11</v>
      </c>
      <c r="H62" s="15"/>
      <c r="I62" s="16">
        <v>20</v>
      </c>
      <c r="J62" s="17">
        <f t="shared" si="0"/>
        <v>4.3705946999999998</v>
      </c>
    </row>
    <row r="63" spans="2:10" x14ac:dyDescent="0.2">
      <c r="B63" s="26" t="s">
        <v>54</v>
      </c>
      <c r="C63" s="2">
        <v>1.51</v>
      </c>
      <c r="D63" s="2">
        <v>1.5029999999999999</v>
      </c>
      <c r="E63" s="2">
        <v>2.27</v>
      </c>
      <c r="F63" s="2">
        <v>0.73499999999999999</v>
      </c>
      <c r="G63" s="3" t="s">
        <v>14</v>
      </c>
      <c r="H63" s="1"/>
      <c r="I63" s="4">
        <v>20</v>
      </c>
      <c r="J63" s="19">
        <f t="shared" si="0"/>
        <v>1.66845</v>
      </c>
    </row>
    <row r="64" spans="2:10" x14ac:dyDescent="0.2">
      <c r="B64" s="6" t="s">
        <v>12</v>
      </c>
      <c r="C64" s="2">
        <v>30</v>
      </c>
      <c r="D64" s="2">
        <v>1.5</v>
      </c>
      <c r="E64" s="2">
        <v>30</v>
      </c>
      <c r="F64" s="2">
        <v>0.06</v>
      </c>
      <c r="G64" s="3" t="s">
        <v>13</v>
      </c>
      <c r="H64" s="1"/>
      <c r="I64" s="4">
        <v>20</v>
      </c>
      <c r="J64" s="19">
        <f t="shared" si="0"/>
        <v>1.7999999999999998</v>
      </c>
    </row>
    <row r="65" spans="2:10" s="18" customFormat="1" x14ac:dyDescent="0.2">
      <c r="B65" s="13" t="s">
        <v>53</v>
      </c>
      <c r="C65" s="14">
        <f>C66*F66+C67*F67</f>
        <v>8.3625000000000007</v>
      </c>
      <c r="D65" s="14">
        <v>1.5</v>
      </c>
      <c r="E65" s="14">
        <f>C65*D65</f>
        <v>12.543750000000001</v>
      </c>
      <c r="F65" s="14">
        <v>1</v>
      </c>
      <c r="G65" s="15" t="s">
        <v>11</v>
      </c>
      <c r="H65" s="15"/>
      <c r="I65" s="16">
        <v>20</v>
      </c>
      <c r="J65" s="17">
        <f t="shared" si="0"/>
        <v>12.543750000000001</v>
      </c>
    </row>
    <row r="66" spans="2:10" x14ac:dyDescent="0.2">
      <c r="B66" s="26" t="s">
        <v>46</v>
      </c>
      <c r="C66" s="2">
        <v>12.5</v>
      </c>
      <c r="D66" s="2">
        <v>1.5</v>
      </c>
      <c r="E66" s="2">
        <v>18.75</v>
      </c>
      <c r="F66" s="2">
        <v>0.52500000000000002</v>
      </c>
      <c r="G66" s="3" t="s">
        <v>14</v>
      </c>
      <c r="H66" s="1"/>
      <c r="I66" s="4">
        <v>20</v>
      </c>
      <c r="J66" s="19">
        <f t="shared" si="0"/>
        <v>9.84375</v>
      </c>
    </row>
    <row r="67" spans="2:10" x14ac:dyDescent="0.2">
      <c r="B67" s="6" t="s">
        <v>12</v>
      </c>
      <c r="C67" s="2">
        <v>30</v>
      </c>
      <c r="D67" s="2">
        <v>1.5</v>
      </c>
      <c r="E67" s="2">
        <v>30</v>
      </c>
      <c r="F67" s="2">
        <v>0.06</v>
      </c>
      <c r="G67" s="3" t="s">
        <v>13</v>
      </c>
      <c r="H67" s="1"/>
      <c r="I67" s="4">
        <v>20</v>
      </c>
      <c r="J67" s="19">
        <f t="shared" si="0"/>
        <v>1.7999999999999998</v>
      </c>
    </row>
    <row r="68" spans="2:10" s="18" customFormat="1" ht="25.5" x14ac:dyDescent="0.2">
      <c r="B68" s="13" t="s">
        <v>52</v>
      </c>
      <c r="C68" s="14">
        <f>C69*F69+C70*F70</f>
        <v>19.569000000000003</v>
      </c>
      <c r="D68" s="14">
        <v>1.502</v>
      </c>
      <c r="E68" s="14">
        <f>C68*D68</f>
        <v>29.392638000000005</v>
      </c>
      <c r="F68" s="14">
        <v>1</v>
      </c>
      <c r="G68" s="15" t="s">
        <v>11</v>
      </c>
      <c r="H68" s="15"/>
      <c r="I68" s="16">
        <v>20</v>
      </c>
      <c r="J68" s="17">
        <f t="shared" si="0"/>
        <v>29.392638000000005</v>
      </c>
    </row>
    <row r="69" spans="2:10" ht="25.5" x14ac:dyDescent="0.2">
      <c r="B69" s="26" t="s">
        <v>47</v>
      </c>
      <c r="C69" s="2">
        <v>1.05</v>
      </c>
      <c r="D69" s="2">
        <v>1.5049999999999999</v>
      </c>
      <c r="E69" s="2">
        <v>1.58</v>
      </c>
      <c r="F69" s="2">
        <v>5.78</v>
      </c>
      <c r="G69" s="3" t="s">
        <v>14</v>
      </c>
      <c r="H69" s="1"/>
      <c r="I69" s="4">
        <v>20</v>
      </c>
      <c r="J69" s="19">
        <f t="shared" si="0"/>
        <v>9.1324000000000005</v>
      </c>
    </row>
    <row r="70" spans="2:10" x14ac:dyDescent="0.2">
      <c r="B70" s="6" t="s">
        <v>12</v>
      </c>
      <c r="C70" s="2">
        <v>30</v>
      </c>
      <c r="D70" s="2">
        <v>1.5</v>
      </c>
      <c r="E70" s="2">
        <v>30</v>
      </c>
      <c r="F70" s="2">
        <v>0.45</v>
      </c>
      <c r="G70" s="3" t="s">
        <v>13</v>
      </c>
      <c r="H70" s="1"/>
      <c r="I70" s="4">
        <v>20</v>
      </c>
      <c r="J70" s="19">
        <f t="shared" si="0"/>
        <v>13.5</v>
      </c>
    </row>
    <row r="71" spans="2:10" s="18" customFormat="1" ht="25.5" x14ac:dyDescent="0.2">
      <c r="B71" s="13" t="s">
        <v>51</v>
      </c>
      <c r="C71" s="14">
        <f>C72*F72+C73*F73</f>
        <v>19.051600000000001</v>
      </c>
      <c r="D71" s="14">
        <v>1.5</v>
      </c>
      <c r="E71" s="14">
        <f>C71*D71</f>
        <v>28.577400000000001</v>
      </c>
      <c r="F71" s="14">
        <v>1</v>
      </c>
      <c r="G71" s="15" t="s">
        <v>11</v>
      </c>
      <c r="H71" s="15"/>
      <c r="I71" s="16">
        <v>20</v>
      </c>
      <c r="J71" s="17">
        <f t="shared" si="0"/>
        <v>28.577400000000001</v>
      </c>
    </row>
    <row r="72" spans="2:10" ht="25.5" x14ac:dyDescent="0.2">
      <c r="B72" s="26" t="s">
        <v>47</v>
      </c>
      <c r="C72" s="2">
        <v>1.22</v>
      </c>
      <c r="D72" s="2">
        <v>1.5</v>
      </c>
      <c r="E72" s="2">
        <v>1.83</v>
      </c>
      <c r="F72" s="2">
        <v>5.78</v>
      </c>
      <c r="G72" s="3" t="s">
        <v>14</v>
      </c>
      <c r="H72" s="1"/>
      <c r="I72" s="4">
        <v>20</v>
      </c>
      <c r="J72" s="19">
        <f t="shared" ref="J72:J123" si="1">E72*F72</f>
        <v>10.577400000000001</v>
      </c>
    </row>
    <row r="73" spans="2:10" x14ac:dyDescent="0.2">
      <c r="B73" s="6" t="s">
        <v>12</v>
      </c>
      <c r="C73" s="2">
        <v>30</v>
      </c>
      <c r="D73" s="2">
        <v>1.5</v>
      </c>
      <c r="E73" s="2">
        <v>30</v>
      </c>
      <c r="F73" s="2">
        <v>0.4</v>
      </c>
      <c r="G73" s="3" t="s">
        <v>13</v>
      </c>
      <c r="H73" s="1"/>
      <c r="I73" s="4">
        <v>20</v>
      </c>
      <c r="J73" s="19">
        <f t="shared" si="1"/>
        <v>12</v>
      </c>
    </row>
    <row r="74" spans="2:10" s="18" customFormat="1" ht="25.5" x14ac:dyDescent="0.2">
      <c r="B74" s="13" t="s">
        <v>50</v>
      </c>
      <c r="C74" s="14">
        <f>C75*F75+C76*F76</f>
        <v>54</v>
      </c>
      <c r="D74" s="14">
        <v>1.5</v>
      </c>
      <c r="E74" s="14">
        <f>C74*D74</f>
        <v>81</v>
      </c>
      <c r="F74" s="14">
        <v>1</v>
      </c>
      <c r="G74" s="15" t="s">
        <v>11</v>
      </c>
      <c r="H74" s="15"/>
      <c r="I74" s="16">
        <v>20</v>
      </c>
      <c r="J74" s="17">
        <f t="shared" si="1"/>
        <v>81</v>
      </c>
    </row>
    <row r="75" spans="2:10" x14ac:dyDescent="0.2">
      <c r="B75" s="26" t="s">
        <v>46</v>
      </c>
      <c r="C75" s="2">
        <v>12.5</v>
      </c>
      <c r="D75" s="2">
        <v>1.5</v>
      </c>
      <c r="E75" s="2">
        <v>18.75</v>
      </c>
      <c r="F75" s="2">
        <v>3.36</v>
      </c>
      <c r="G75" s="3" t="s">
        <v>14</v>
      </c>
      <c r="H75" s="1"/>
      <c r="I75" s="4">
        <v>20</v>
      </c>
      <c r="J75" s="19">
        <f t="shared" si="1"/>
        <v>63</v>
      </c>
    </row>
    <row r="76" spans="2:10" x14ac:dyDescent="0.2">
      <c r="B76" s="6" t="s">
        <v>12</v>
      </c>
      <c r="C76" s="2">
        <v>30</v>
      </c>
      <c r="D76" s="2">
        <v>1.5</v>
      </c>
      <c r="E76" s="2">
        <v>30</v>
      </c>
      <c r="F76" s="2">
        <v>0.4</v>
      </c>
      <c r="G76" s="3" t="s">
        <v>13</v>
      </c>
      <c r="H76" s="1"/>
      <c r="I76" s="4">
        <v>20</v>
      </c>
      <c r="J76" s="19">
        <f t="shared" si="1"/>
        <v>12</v>
      </c>
    </row>
    <row r="77" spans="2:10" s="18" customFormat="1" x14ac:dyDescent="0.2">
      <c r="B77" s="13" t="s">
        <v>49</v>
      </c>
      <c r="C77" s="14">
        <f>C78*F78+C79*F79</f>
        <v>15.563639999999999</v>
      </c>
      <c r="D77" s="14">
        <v>1.5009999999999999</v>
      </c>
      <c r="E77" s="14">
        <f>C77*D77</f>
        <v>23.361023639999999</v>
      </c>
      <c r="F77" s="14">
        <v>1</v>
      </c>
      <c r="G77" s="15" t="s">
        <v>18</v>
      </c>
      <c r="H77" s="15"/>
      <c r="I77" s="16">
        <v>20</v>
      </c>
      <c r="J77" s="17">
        <f t="shared" si="1"/>
        <v>23.361023639999999</v>
      </c>
    </row>
    <row r="78" spans="2:10" ht="25.5" x14ac:dyDescent="0.2">
      <c r="B78" s="26" t="s">
        <v>47</v>
      </c>
      <c r="C78" s="2">
        <v>1.22</v>
      </c>
      <c r="D78" s="2">
        <v>1.5</v>
      </c>
      <c r="E78" s="2">
        <v>1.83</v>
      </c>
      <c r="F78" s="2">
        <v>0.46200000000000002</v>
      </c>
      <c r="G78" s="3" t="s">
        <v>14</v>
      </c>
      <c r="H78" s="1"/>
      <c r="I78" s="4">
        <v>20</v>
      </c>
      <c r="J78" s="19">
        <f t="shared" si="1"/>
        <v>0.8454600000000001</v>
      </c>
    </row>
    <row r="79" spans="2:10" x14ac:dyDescent="0.2">
      <c r="B79" s="6" t="s">
        <v>12</v>
      </c>
      <c r="C79" s="2">
        <v>30</v>
      </c>
      <c r="D79" s="2">
        <v>1.5</v>
      </c>
      <c r="E79" s="2">
        <v>30</v>
      </c>
      <c r="F79" s="2">
        <v>0.5</v>
      </c>
      <c r="G79" s="3" t="s">
        <v>13</v>
      </c>
      <c r="H79" s="1"/>
      <c r="I79" s="4">
        <v>20</v>
      </c>
      <c r="J79" s="19">
        <f t="shared" si="1"/>
        <v>15</v>
      </c>
    </row>
    <row r="80" spans="2:10" s="18" customFormat="1" x14ac:dyDescent="0.2">
      <c r="B80" s="13" t="s">
        <v>48</v>
      </c>
      <c r="C80" s="14">
        <f>C81*F81+C82*F82</f>
        <v>13.862500000000001</v>
      </c>
      <c r="D80" s="14">
        <v>1.5</v>
      </c>
      <c r="E80" s="14">
        <f>C80*D80</f>
        <v>20.793750000000003</v>
      </c>
      <c r="F80" s="14">
        <v>1</v>
      </c>
      <c r="G80" s="15" t="s">
        <v>18</v>
      </c>
      <c r="H80" s="15"/>
      <c r="I80" s="16">
        <v>20</v>
      </c>
      <c r="J80" s="17">
        <f t="shared" si="1"/>
        <v>20.793750000000003</v>
      </c>
    </row>
    <row r="81" spans="2:10" x14ac:dyDescent="0.2">
      <c r="B81" s="26" t="s">
        <v>46</v>
      </c>
      <c r="C81" s="2">
        <v>12.5</v>
      </c>
      <c r="D81" s="2">
        <v>1.5</v>
      </c>
      <c r="E81" s="2">
        <v>18.75</v>
      </c>
      <c r="F81" s="2">
        <v>0.26900000000000002</v>
      </c>
      <c r="G81" s="3" t="s">
        <v>14</v>
      </c>
      <c r="H81" s="1"/>
      <c r="I81" s="4">
        <v>20</v>
      </c>
      <c r="J81" s="19">
        <f t="shared" si="1"/>
        <v>5.0437500000000002</v>
      </c>
    </row>
    <row r="82" spans="2:10" x14ac:dyDescent="0.2">
      <c r="B82" s="6" t="s">
        <v>12</v>
      </c>
      <c r="C82" s="2">
        <v>30</v>
      </c>
      <c r="D82" s="2">
        <v>1.5</v>
      </c>
      <c r="E82" s="2">
        <v>30</v>
      </c>
      <c r="F82" s="2">
        <v>0.35</v>
      </c>
      <c r="G82" s="3" t="s">
        <v>13</v>
      </c>
      <c r="H82" s="1"/>
      <c r="I82" s="4">
        <v>20</v>
      </c>
      <c r="J82" s="19">
        <f t="shared" si="1"/>
        <v>10.5</v>
      </c>
    </row>
    <row r="83" spans="2:10" s="18" customFormat="1" x14ac:dyDescent="0.2">
      <c r="B83" s="13" t="s">
        <v>45</v>
      </c>
      <c r="C83" s="14">
        <f>C84*F84+C85*F85</f>
        <v>23.540000000000003</v>
      </c>
      <c r="D83" s="14">
        <v>1.5</v>
      </c>
      <c r="E83" s="14">
        <f>C83*D83</f>
        <v>35.31</v>
      </c>
      <c r="F83" s="14">
        <v>1</v>
      </c>
      <c r="G83" s="15" t="s">
        <v>11</v>
      </c>
      <c r="H83" s="15"/>
      <c r="I83" s="16">
        <v>20</v>
      </c>
      <c r="J83" s="17">
        <f t="shared" si="1"/>
        <v>35.31</v>
      </c>
    </row>
    <row r="84" spans="2:10" x14ac:dyDescent="0.2">
      <c r="B84" s="26" t="s">
        <v>45</v>
      </c>
      <c r="C84" s="2">
        <v>22</v>
      </c>
      <c r="D84" s="2">
        <v>1.5</v>
      </c>
      <c r="E84" s="2">
        <v>33</v>
      </c>
      <c r="F84" s="2">
        <v>1.07</v>
      </c>
      <c r="G84" s="3" t="s">
        <v>11</v>
      </c>
      <c r="H84" s="1"/>
      <c r="I84" s="4">
        <v>20</v>
      </c>
      <c r="J84" s="19">
        <f t="shared" si="1"/>
        <v>35.31</v>
      </c>
    </row>
    <row r="85" spans="2:10" x14ac:dyDescent="0.2">
      <c r="B85" s="6" t="s">
        <v>12</v>
      </c>
      <c r="C85" s="2">
        <v>30</v>
      </c>
      <c r="D85" s="2">
        <v>1.5</v>
      </c>
      <c r="E85" s="2">
        <v>30</v>
      </c>
      <c r="F85" s="2">
        <v>0</v>
      </c>
      <c r="G85" s="3" t="s">
        <v>13</v>
      </c>
      <c r="H85" s="1"/>
      <c r="I85" s="4">
        <v>20</v>
      </c>
      <c r="J85" s="19">
        <f t="shared" si="1"/>
        <v>0</v>
      </c>
    </row>
    <row r="86" spans="2:10" s="18" customFormat="1" x14ac:dyDescent="0.2">
      <c r="B86" s="13" t="s">
        <v>44</v>
      </c>
      <c r="C86" s="14">
        <f>C87*F87+C88*F88</f>
        <v>23.540000000000003</v>
      </c>
      <c r="D86" s="14">
        <v>1.5</v>
      </c>
      <c r="E86" s="14">
        <f>C86*D86</f>
        <v>35.31</v>
      </c>
      <c r="F86" s="14">
        <v>1</v>
      </c>
      <c r="G86" s="15" t="s">
        <v>11</v>
      </c>
      <c r="H86" s="15"/>
      <c r="I86" s="16">
        <v>20</v>
      </c>
      <c r="J86" s="17">
        <f t="shared" si="1"/>
        <v>35.31</v>
      </c>
    </row>
    <row r="87" spans="2:10" x14ac:dyDescent="0.2">
      <c r="B87" s="26" t="s">
        <v>44</v>
      </c>
      <c r="C87" s="2">
        <v>22</v>
      </c>
      <c r="D87" s="2">
        <v>1.5</v>
      </c>
      <c r="E87" s="2">
        <v>33</v>
      </c>
      <c r="F87" s="2">
        <v>1.07</v>
      </c>
      <c r="G87" s="3" t="s">
        <v>11</v>
      </c>
      <c r="H87" s="1"/>
      <c r="I87" s="4">
        <v>20</v>
      </c>
      <c r="J87" s="19">
        <f t="shared" si="1"/>
        <v>35.31</v>
      </c>
    </row>
    <row r="88" spans="2:10" x14ac:dyDescent="0.2">
      <c r="B88" s="6" t="s">
        <v>12</v>
      </c>
      <c r="C88" s="2">
        <v>30</v>
      </c>
      <c r="D88" s="2">
        <v>1.5</v>
      </c>
      <c r="E88" s="2">
        <v>30</v>
      </c>
      <c r="F88" s="2">
        <v>0</v>
      </c>
      <c r="G88" s="3" t="s">
        <v>13</v>
      </c>
      <c r="H88" s="1"/>
      <c r="I88" s="4">
        <v>20</v>
      </c>
      <c r="J88" s="19">
        <f t="shared" si="1"/>
        <v>0</v>
      </c>
    </row>
    <row r="89" spans="2:10" s="18" customFormat="1" ht="25.5" x14ac:dyDescent="0.2">
      <c r="B89" s="13" t="s">
        <v>43</v>
      </c>
      <c r="C89" s="14">
        <f>C90*F90+C91*F91</f>
        <v>24.738400000000002</v>
      </c>
      <c r="D89" s="14">
        <v>1.5</v>
      </c>
      <c r="E89" s="14">
        <f>C89*D89</f>
        <v>37.107600000000005</v>
      </c>
      <c r="F89" s="14">
        <v>1</v>
      </c>
      <c r="G89" s="15" t="s">
        <v>11</v>
      </c>
      <c r="H89" s="15"/>
      <c r="I89" s="16">
        <v>20</v>
      </c>
      <c r="J89" s="17">
        <f t="shared" si="1"/>
        <v>37.107600000000005</v>
      </c>
    </row>
    <row r="90" spans="2:10" x14ac:dyDescent="0.2">
      <c r="B90" s="26" t="s">
        <v>42</v>
      </c>
      <c r="C90" s="2">
        <v>23.12</v>
      </c>
      <c r="D90" s="2">
        <v>1.5</v>
      </c>
      <c r="E90" s="2">
        <v>34.68</v>
      </c>
      <c r="F90" s="2">
        <v>1.07</v>
      </c>
      <c r="G90" s="3" t="s">
        <v>11</v>
      </c>
      <c r="H90" s="1"/>
      <c r="I90" s="4">
        <v>20</v>
      </c>
      <c r="J90" s="19">
        <f t="shared" si="1"/>
        <v>37.107600000000005</v>
      </c>
    </row>
    <row r="91" spans="2:10" x14ac:dyDescent="0.2">
      <c r="B91" s="6" t="s">
        <v>12</v>
      </c>
      <c r="C91" s="2">
        <v>30</v>
      </c>
      <c r="D91" s="2">
        <v>1.5</v>
      </c>
      <c r="E91" s="2">
        <v>30</v>
      </c>
      <c r="F91" s="2">
        <v>0</v>
      </c>
      <c r="G91" s="3" t="s">
        <v>13</v>
      </c>
      <c r="H91" s="1"/>
      <c r="I91" s="4">
        <v>20</v>
      </c>
      <c r="J91" s="19">
        <f t="shared" si="1"/>
        <v>0</v>
      </c>
    </row>
    <row r="92" spans="2:10" s="18" customFormat="1" x14ac:dyDescent="0.2">
      <c r="B92" s="13" t="s">
        <v>20</v>
      </c>
      <c r="C92" s="14">
        <f>C93*F93+C94*F94</f>
        <v>50.332799999999999</v>
      </c>
      <c r="D92" s="14">
        <v>1.5</v>
      </c>
      <c r="E92" s="14">
        <f>C92*D92</f>
        <v>75.499200000000002</v>
      </c>
      <c r="F92" s="14">
        <v>1</v>
      </c>
      <c r="G92" s="15"/>
      <c r="H92" s="15"/>
      <c r="I92" s="16">
        <v>20</v>
      </c>
      <c r="J92" s="17">
        <f t="shared" si="1"/>
        <v>75.499200000000002</v>
      </c>
    </row>
    <row r="93" spans="2:10" x14ac:dyDescent="0.2">
      <c r="B93" s="6" t="s">
        <v>20</v>
      </c>
      <c r="C93" s="2">
        <v>47.04</v>
      </c>
      <c r="D93" s="2">
        <v>1.5</v>
      </c>
      <c r="E93" s="2">
        <v>70.56</v>
      </c>
      <c r="F93" s="2">
        <v>1.07</v>
      </c>
      <c r="G93" s="3"/>
      <c r="H93" s="1"/>
      <c r="I93" s="4">
        <v>20</v>
      </c>
      <c r="J93" s="19">
        <f t="shared" si="1"/>
        <v>75.499200000000002</v>
      </c>
    </row>
    <row r="94" spans="2:10" x14ac:dyDescent="0.2">
      <c r="B94" s="6" t="s">
        <v>12</v>
      </c>
      <c r="C94" s="2">
        <v>30</v>
      </c>
      <c r="D94" s="2">
        <v>1.5</v>
      </c>
      <c r="E94" s="2">
        <v>30</v>
      </c>
      <c r="F94" s="2">
        <v>0</v>
      </c>
      <c r="G94" s="3" t="s">
        <v>13</v>
      </c>
      <c r="H94" s="1"/>
      <c r="I94" s="4">
        <v>20</v>
      </c>
      <c r="J94" s="19">
        <f t="shared" si="1"/>
        <v>0</v>
      </c>
    </row>
    <row r="95" spans="2:10" s="18" customFormat="1" x14ac:dyDescent="0.2">
      <c r="B95" s="13" t="s">
        <v>41</v>
      </c>
      <c r="C95" s="14">
        <f>C96*F96+C97*F97</f>
        <v>1.6157000000000001</v>
      </c>
      <c r="D95" s="14">
        <v>1.5</v>
      </c>
      <c r="E95" s="14">
        <f>C95*D95</f>
        <v>2.4235500000000001</v>
      </c>
      <c r="F95" s="14">
        <v>1</v>
      </c>
      <c r="G95" s="15" t="s">
        <v>18</v>
      </c>
      <c r="H95" s="15"/>
      <c r="I95" s="16">
        <v>20</v>
      </c>
      <c r="J95" s="17">
        <f t="shared" si="1"/>
        <v>2.4235500000000001</v>
      </c>
    </row>
    <row r="96" spans="2:10" x14ac:dyDescent="0.2">
      <c r="B96" s="26" t="s">
        <v>41</v>
      </c>
      <c r="C96" s="2">
        <v>1.51</v>
      </c>
      <c r="D96" s="2">
        <v>1.5029999999999999</v>
      </c>
      <c r="E96" s="2">
        <v>2.27</v>
      </c>
      <c r="F96" s="2">
        <v>1.07</v>
      </c>
      <c r="G96" s="3" t="s">
        <v>18</v>
      </c>
      <c r="H96" s="1"/>
      <c r="I96" s="4">
        <v>20</v>
      </c>
      <c r="J96" s="19">
        <f t="shared" si="1"/>
        <v>2.4289000000000001</v>
      </c>
    </row>
    <row r="97" spans="2:10" x14ac:dyDescent="0.2">
      <c r="B97" s="6" t="s">
        <v>12</v>
      </c>
      <c r="C97" s="2">
        <v>30</v>
      </c>
      <c r="D97" s="2">
        <v>1.5</v>
      </c>
      <c r="E97" s="2">
        <v>30</v>
      </c>
      <c r="F97" s="2">
        <v>0</v>
      </c>
      <c r="G97" s="3" t="s">
        <v>13</v>
      </c>
      <c r="H97" s="1"/>
      <c r="I97" s="4">
        <v>20</v>
      </c>
      <c r="J97" s="19">
        <f t="shared" si="1"/>
        <v>0</v>
      </c>
    </row>
    <row r="98" spans="2:10" s="18" customFormat="1" x14ac:dyDescent="0.2">
      <c r="B98" s="13" t="s">
        <v>40</v>
      </c>
      <c r="C98" s="14">
        <f>C99*F99+C100*F100</f>
        <v>1.1556000000000002</v>
      </c>
      <c r="D98" s="14">
        <v>1.4910000000000001</v>
      </c>
      <c r="E98" s="14">
        <f>C98*D98</f>
        <v>1.7229996000000003</v>
      </c>
      <c r="F98" s="14">
        <v>1</v>
      </c>
      <c r="G98" s="15" t="s">
        <v>18</v>
      </c>
      <c r="H98" s="15"/>
      <c r="I98" s="16">
        <v>20</v>
      </c>
      <c r="J98" s="17">
        <f t="shared" si="1"/>
        <v>1.7229996000000003</v>
      </c>
    </row>
    <row r="99" spans="2:10" x14ac:dyDescent="0.2">
      <c r="B99" s="26" t="s">
        <v>40</v>
      </c>
      <c r="C99" s="2">
        <v>1.08</v>
      </c>
      <c r="D99" s="2">
        <v>1.5</v>
      </c>
      <c r="E99" s="2">
        <v>1.62</v>
      </c>
      <c r="F99" s="2">
        <v>1.07</v>
      </c>
      <c r="G99" s="3" t="s">
        <v>18</v>
      </c>
      <c r="H99" s="1"/>
      <c r="I99" s="4">
        <v>20</v>
      </c>
      <c r="J99" s="19">
        <f t="shared" si="1"/>
        <v>1.7334000000000003</v>
      </c>
    </row>
    <row r="100" spans="2:10" x14ac:dyDescent="0.2">
      <c r="B100" s="6" t="s">
        <v>12</v>
      </c>
      <c r="C100" s="2">
        <v>30</v>
      </c>
      <c r="D100" s="2">
        <v>1.5</v>
      </c>
      <c r="E100" s="2">
        <v>30</v>
      </c>
      <c r="F100" s="2">
        <v>0</v>
      </c>
      <c r="G100" s="3" t="s">
        <v>13</v>
      </c>
      <c r="H100" s="1"/>
      <c r="I100" s="4">
        <v>20</v>
      </c>
      <c r="J100" s="19">
        <f t="shared" si="1"/>
        <v>0</v>
      </c>
    </row>
    <row r="101" spans="2:10" s="18" customFormat="1" ht="15.75" x14ac:dyDescent="0.2">
      <c r="B101" s="12" t="s">
        <v>21</v>
      </c>
      <c r="C101" s="15"/>
      <c r="D101" s="15"/>
      <c r="E101" s="15"/>
      <c r="F101" s="15"/>
      <c r="G101" s="15"/>
      <c r="H101" s="15"/>
      <c r="I101" s="15"/>
      <c r="J101" s="19"/>
    </row>
    <row r="102" spans="2:10" s="18" customFormat="1" ht="25.5" x14ac:dyDescent="0.2">
      <c r="B102" s="13" t="s">
        <v>39</v>
      </c>
      <c r="C102" s="14">
        <f>C103*F103+C104*F104</f>
        <v>10.911</v>
      </c>
      <c r="D102" s="14">
        <v>1.5009999999999999</v>
      </c>
      <c r="E102" s="14">
        <f>C102*D102</f>
        <v>16.377410999999999</v>
      </c>
      <c r="F102" s="14">
        <v>1</v>
      </c>
      <c r="G102" s="15" t="s">
        <v>11</v>
      </c>
      <c r="H102" s="15"/>
      <c r="I102" s="16">
        <v>20</v>
      </c>
      <c r="J102" s="17">
        <f t="shared" si="1"/>
        <v>16.377410999999999</v>
      </c>
    </row>
    <row r="103" spans="2:10" ht="25.5" x14ac:dyDescent="0.2">
      <c r="B103" s="26" t="s">
        <v>36</v>
      </c>
      <c r="C103" s="2">
        <v>6.37</v>
      </c>
      <c r="D103" s="2">
        <v>1.5009999999999999</v>
      </c>
      <c r="E103" s="2">
        <v>9.56</v>
      </c>
      <c r="F103" s="2">
        <v>0.3</v>
      </c>
      <c r="G103" s="3" t="s">
        <v>14</v>
      </c>
      <c r="H103" s="1"/>
      <c r="I103" s="4">
        <v>20</v>
      </c>
      <c r="J103" s="19">
        <f t="shared" si="1"/>
        <v>2.8679999999999999</v>
      </c>
    </row>
    <row r="104" spans="2:10" x14ac:dyDescent="0.2">
      <c r="B104" s="6" t="s">
        <v>12</v>
      </c>
      <c r="C104" s="2">
        <v>30</v>
      </c>
      <c r="D104" s="2">
        <v>1.5</v>
      </c>
      <c r="E104" s="2">
        <v>30</v>
      </c>
      <c r="F104" s="2">
        <v>0.3</v>
      </c>
      <c r="G104" s="3" t="s">
        <v>13</v>
      </c>
      <c r="H104" s="1"/>
      <c r="I104" s="4">
        <v>20</v>
      </c>
      <c r="J104" s="19">
        <f t="shared" si="1"/>
        <v>9</v>
      </c>
    </row>
    <row r="105" spans="2:10" s="18" customFormat="1" x14ac:dyDescent="0.2">
      <c r="B105" s="13" t="s">
        <v>38</v>
      </c>
      <c r="C105" s="14">
        <f>C106*F106+C107*F107+C108*F108</f>
        <v>14.446</v>
      </c>
      <c r="D105" s="14">
        <v>1.5</v>
      </c>
      <c r="E105" s="14">
        <f>C105*D105</f>
        <v>21.669</v>
      </c>
      <c r="F105" s="14">
        <v>1</v>
      </c>
      <c r="G105" s="15" t="s">
        <v>18</v>
      </c>
      <c r="H105" s="15"/>
      <c r="I105" s="16">
        <v>20</v>
      </c>
      <c r="J105" s="17">
        <f t="shared" si="1"/>
        <v>21.669</v>
      </c>
    </row>
    <row r="106" spans="2:10" x14ac:dyDescent="0.2">
      <c r="B106" s="26" t="s">
        <v>37</v>
      </c>
      <c r="C106" s="2">
        <v>2.76</v>
      </c>
      <c r="D106" s="2">
        <v>1.5</v>
      </c>
      <c r="E106" s="2">
        <v>4.1399999999999997</v>
      </c>
      <c r="F106" s="2">
        <v>1.05</v>
      </c>
      <c r="G106" s="3" t="s">
        <v>18</v>
      </c>
      <c r="H106" s="1"/>
      <c r="I106" s="4">
        <v>20</v>
      </c>
      <c r="J106" s="19">
        <f t="shared" si="1"/>
        <v>4.3469999999999995</v>
      </c>
    </row>
    <row r="107" spans="2:10" ht="25.5" x14ac:dyDescent="0.2">
      <c r="B107" s="26" t="s">
        <v>36</v>
      </c>
      <c r="C107" s="2">
        <v>6.37</v>
      </c>
      <c r="D107" s="2">
        <v>1.5009999999999999</v>
      </c>
      <c r="E107" s="2">
        <v>9.56</v>
      </c>
      <c r="F107" s="2">
        <v>0.4</v>
      </c>
      <c r="G107" s="3" t="s">
        <v>14</v>
      </c>
      <c r="H107" s="1"/>
      <c r="I107" s="4">
        <v>20</v>
      </c>
      <c r="J107" s="19">
        <f t="shared" si="1"/>
        <v>3.8240000000000003</v>
      </c>
    </row>
    <row r="108" spans="2:10" x14ac:dyDescent="0.2">
      <c r="B108" s="6" t="s">
        <v>12</v>
      </c>
      <c r="C108" s="2">
        <v>30</v>
      </c>
      <c r="D108" s="2">
        <v>1.5</v>
      </c>
      <c r="E108" s="2">
        <v>30</v>
      </c>
      <c r="F108" s="2">
        <v>0.3</v>
      </c>
      <c r="G108" s="3" t="s">
        <v>13</v>
      </c>
      <c r="H108" s="1"/>
      <c r="I108" s="4">
        <v>20</v>
      </c>
      <c r="J108" s="19">
        <f t="shared" si="1"/>
        <v>9</v>
      </c>
    </row>
    <row r="109" spans="2:10" s="18" customFormat="1" ht="25.5" x14ac:dyDescent="0.2">
      <c r="B109" s="13" t="s">
        <v>22</v>
      </c>
      <c r="C109" s="14">
        <f>C110*F110+C111*F111</f>
        <v>29.661000000000001</v>
      </c>
      <c r="D109" s="14">
        <v>1.5</v>
      </c>
      <c r="E109" s="14">
        <f>C109*D109</f>
        <v>44.491500000000002</v>
      </c>
      <c r="F109" s="14">
        <v>1</v>
      </c>
      <c r="G109" s="15" t="s">
        <v>11</v>
      </c>
      <c r="H109" s="15"/>
      <c r="I109" s="16">
        <v>20</v>
      </c>
      <c r="J109" s="17">
        <f t="shared" si="1"/>
        <v>44.491500000000002</v>
      </c>
    </row>
    <row r="110" spans="2:10" ht="25.5" x14ac:dyDescent="0.2">
      <c r="B110" s="26" t="s">
        <v>35</v>
      </c>
      <c r="C110" s="2">
        <v>16.82</v>
      </c>
      <c r="D110" s="2">
        <v>1.5</v>
      </c>
      <c r="E110" s="2">
        <v>25.23</v>
      </c>
      <c r="F110" s="2">
        <v>1.05</v>
      </c>
      <c r="G110" s="3" t="s">
        <v>11</v>
      </c>
      <c r="H110" s="1"/>
      <c r="I110" s="4">
        <v>20</v>
      </c>
      <c r="J110" s="19">
        <f t="shared" si="1"/>
        <v>26.491500000000002</v>
      </c>
    </row>
    <row r="111" spans="2:10" x14ac:dyDescent="0.2">
      <c r="B111" s="6" t="s">
        <v>12</v>
      </c>
      <c r="C111" s="2">
        <v>30</v>
      </c>
      <c r="D111" s="2">
        <v>1.5</v>
      </c>
      <c r="E111" s="2">
        <v>30</v>
      </c>
      <c r="F111" s="2">
        <v>0.4</v>
      </c>
      <c r="G111" s="3" t="s">
        <v>13</v>
      </c>
      <c r="H111" s="1"/>
      <c r="I111" s="4">
        <v>20</v>
      </c>
      <c r="J111" s="19">
        <f t="shared" si="1"/>
        <v>12</v>
      </c>
    </row>
    <row r="112" spans="2:10" s="18" customFormat="1" ht="15.75" x14ac:dyDescent="0.2">
      <c r="B112" s="12" t="s">
        <v>23</v>
      </c>
      <c r="C112" s="15"/>
      <c r="D112" s="15"/>
      <c r="E112" s="15"/>
      <c r="F112" s="15"/>
      <c r="G112" s="15"/>
      <c r="H112" s="15"/>
      <c r="I112" s="15"/>
      <c r="J112" s="17"/>
    </row>
    <row r="113" spans="2:10" s="18" customFormat="1" x14ac:dyDescent="0.2">
      <c r="B113" s="13" t="s">
        <v>24</v>
      </c>
      <c r="C113" s="14">
        <f>C114*F114+C115*F115</f>
        <v>2.778</v>
      </c>
      <c r="D113" s="14">
        <v>1.5</v>
      </c>
      <c r="E113" s="14">
        <f>C113*D113</f>
        <v>4.1669999999999998</v>
      </c>
      <c r="F113" s="14">
        <v>1</v>
      </c>
      <c r="G113" s="15" t="s">
        <v>11</v>
      </c>
      <c r="H113" s="15"/>
      <c r="I113" s="16">
        <v>20</v>
      </c>
      <c r="J113" s="17">
        <f t="shared" si="1"/>
        <v>4.1669999999999998</v>
      </c>
    </row>
    <row r="114" spans="2:10" ht="25.5" x14ac:dyDescent="0.2">
      <c r="B114" s="6" t="s">
        <v>25</v>
      </c>
      <c r="C114" s="2">
        <v>1.98</v>
      </c>
      <c r="D114" s="2">
        <v>1.5</v>
      </c>
      <c r="E114" s="2">
        <v>2.97</v>
      </c>
      <c r="F114" s="2">
        <v>1.1000000000000001</v>
      </c>
      <c r="G114" s="3" t="s">
        <v>11</v>
      </c>
      <c r="H114" s="1"/>
      <c r="I114" s="4">
        <v>20</v>
      </c>
      <c r="J114" s="19">
        <f t="shared" si="1"/>
        <v>3.2670000000000003</v>
      </c>
    </row>
    <row r="115" spans="2:10" x14ac:dyDescent="0.2">
      <c r="B115" s="6" t="s">
        <v>12</v>
      </c>
      <c r="C115" s="2">
        <v>30</v>
      </c>
      <c r="D115" s="2">
        <v>1.5</v>
      </c>
      <c r="E115" s="2">
        <v>30</v>
      </c>
      <c r="F115" s="2">
        <v>0.02</v>
      </c>
      <c r="G115" s="3" t="s">
        <v>13</v>
      </c>
      <c r="H115" s="1"/>
      <c r="I115" s="4">
        <v>20</v>
      </c>
      <c r="J115" s="19">
        <f t="shared" si="1"/>
        <v>0.6</v>
      </c>
    </row>
    <row r="116" spans="2:10" s="18" customFormat="1" x14ac:dyDescent="0.2">
      <c r="B116" s="13" t="s">
        <v>26</v>
      </c>
      <c r="C116" s="14">
        <f>C117*F117+C118*F118</f>
        <v>15.779720000000001</v>
      </c>
      <c r="D116" s="14">
        <v>1.5</v>
      </c>
      <c r="E116" s="14">
        <f>C116*D116</f>
        <v>23.669580000000003</v>
      </c>
      <c r="F116" s="14">
        <v>1</v>
      </c>
      <c r="G116" s="15" t="s">
        <v>11</v>
      </c>
      <c r="H116" s="15"/>
      <c r="I116" s="16">
        <v>20</v>
      </c>
      <c r="J116" s="17">
        <f t="shared" si="1"/>
        <v>23.669580000000003</v>
      </c>
    </row>
    <row r="117" spans="2:10" x14ac:dyDescent="0.2">
      <c r="B117" s="6" t="s">
        <v>27</v>
      </c>
      <c r="C117" s="2">
        <v>139.24</v>
      </c>
      <c r="D117" s="2">
        <v>1.5</v>
      </c>
      <c r="E117" s="2">
        <v>208.86</v>
      </c>
      <c r="F117" s="2">
        <v>5.2999999999999999E-2</v>
      </c>
      <c r="G117" s="3" t="s">
        <v>28</v>
      </c>
      <c r="H117" s="1"/>
      <c r="I117" s="4">
        <v>20</v>
      </c>
      <c r="J117" s="19">
        <f t="shared" si="1"/>
        <v>11.06958</v>
      </c>
    </row>
    <row r="118" spans="2:10" x14ac:dyDescent="0.2">
      <c r="B118" s="6" t="s">
        <v>12</v>
      </c>
      <c r="C118" s="2">
        <v>30</v>
      </c>
      <c r="D118" s="2">
        <v>1.5</v>
      </c>
      <c r="E118" s="2">
        <v>30</v>
      </c>
      <c r="F118" s="2">
        <v>0.28000000000000003</v>
      </c>
      <c r="G118" s="3" t="s">
        <v>13</v>
      </c>
      <c r="H118" s="1"/>
      <c r="I118" s="4">
        <v>20</v>
      </c>
      <c r="J118" s="19">
        <f t="shared" si="1"/>
        <v>8.4</v>
      </c>
    </row>
    <row r="119" spans="2:10" s="18" customFormat="1" ht="25.5" x14ac:dyDescent="0.2">
      <c r="B119" s="13" t="s">
        <v>29</v>
      </c>
      <c r="C119" s="14">
        <f>C120*F120+C121*F121+C122*F122+C123*F123</f>
        <v>26.527609999999999</v>
      </c>
      <c r="D119" s="14">
        <v>1.5009999999999999</v>
      </c>
      <c r="E119" s="14">
        <f>C119*D119</f>
        <v>39.817942609999996</v>
      </c>
      <c r="F119" s="14">
        <v>1</v>
      </c>
      <c r="G119" s="15" t="s">
        <v>11</v>
      </c>
      <c r="H119" s="15"/>
      <c r="I119" s="16">
        <v>20</v>
      </c>
      <c r="J119" s="17">
        <f t="shared" si="1"/>
        <v>39.817942609999996</v>
      </c>
    </row>
    <row r="120" spans="2:10" x14ac:dyDescent="0.2">
      <c r="B120" s="26" t="s">
        <v>32</v>
      </c>
      <c r="C120" s="2">
        <v>1.89</v>
      </c>
      <c r="D120" s="2">
        <v>1.5029999999999999</v>
      </c>
      <c r="E120" s="2">
        <v>2.84</v>
      </c>
      <c r="F120" s="2">
        <v>4.851</v>
      </c>
      <c r="G120" s="3" t="s">
        <v>14</v>
      </c>
      <c r="H120" s="1"/>
      <c r="I120" s="4">
        <v>20</v>
      </c>
      <c r="J120" s="19">
        <f t="shared" si="1"/>
        <v>13.77684</v>
      </c>
    </row>
    <row r="121" spans="2:10" x14ac:dyDescent="0.2">
      <c r="B121" s="26" t="s">
        <v>33</v>
      </c>
      <c r="C121" s="2">
        <v>6.78</v>
      </c>
      <c r="D121" s="2">
        <v>1.5</v>
      </c>
      <c r="E121" s="2">
        <v>10.17</v>
      </c>
      <c r="F121" s="2">
        <v>1.4490000000000001</v>
      </c>
      <c r="G121" s="3" t="s">
        <v>14</v>
      </c>
      <c r="H121" s="1"/>
      <c r="I121" s="4">
        <v>20</v>
      </c>
      <c r="J121" s="19">
        <f t="shared" si="1"/>
        <v>14.736330000000001</v>
      </c>
    </row>
    <row r="122" spans="2:10" x14ac:dyDescent="0.2">
      <c r="B122" s="26" t="s">
        <v>34</v>
      </c>
      <c r="C122" s="2">
        <v>0.35</v>
      </c>
      <c r="D122" s="2">
        <v>1.514</v>
      </c>
      <c r="E122" s="2">
        <v>0.53</v>
      </c>
      <c r="F122" s="2">
        <v>0.1</v>
      </c>
      <c r="G122" s="3" t="s">
        <v>18</v>
      </c>
      <c r="H122" s="1"/>
      <c r="I122" s="4">
        <v>20</v>
      </c>
      <c r="J122" s="19">
        <f t="shared" si="1"/>
        <v>5.3000000000000005E-2</v>
      </c>
    </row>
    <row r="123" spans="2:10" x14ac:dyDescent="0.2">
      <c r="B123" s="7" t="s">
        <v>12</v>
      </c>
      <c r="C123" s="8">
        <v>30</v>
      </c>
      <c r="D123" s="8">
        <v>1.5</v>
      </c>
      <c r="E123" s="8">
        <v>30</v>
      </c>
      <c r="F123" s="8">
        <v>0.25</v>
      </c>
      <c r="G123" s="9" t="s">
        <v>13</v>
      </c>
      <c r="H123" s="10"/>
      <c r="I123" s="11">
        <v>20</v>
      </c>
      <c r="J123" s="22">
        <f t="shared" si="1"/>
        <v>7.5</v>
      </c>
    </row>
    <row r="126" spans="2:10" ht="13.5" thickBot="1" x14ac:dyDescent="0.25"/>
    <row r="127" spans="2:10" ht="78" customHeight="1" thickBot="1" x14ac:dyDescent="0.25">
      <c r="B127" s="28" t="s">
        <v>71</v>
      </c>
      <c r="C127" s="29"/>
      <c r="D127" s="29"/>
      <c r="E127" s="30"/>
    </row>
    <row r="128" spans="2:10" x14ac:dyDescent="0.2">
      <c r="B128" s="27"/>
      <c r="C128" s="27"/>
      <c r="D128" s="27"/>
      <c r="E128" s="27"/>
    </row>
    <row r="129" spans="2:5" x14ac:dyDescent="0.2">
      <c r="B129" s="27"/>
      <c r="C129" s="27"/>
      <c r="D129" s="27"/>
      <c r="E129" s="27"/>
    </row>
  </sheetData>
  <mergeCells count="2">
    <mergeCell ref="B127:E127"/>
    <mergeCell ref="B2:J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B61C9599681C42834DD2665AC44053" ma:contentTypeVersion="10" ma:contentTypeDescription="Crée un document." ma:contentTypeScope="" ma:versionID="add2a690efb70d50cb4aee41d02d25f6">
  <xsd:schema xmlns:xsd="http://www.w3.org/2001/XMLSchema" xmlns:xs="http://www.w3.org/2001/XMLSchema" xmlns:p="http://schemas.microsoft.com/office/2006/metadata/properties" xmlns:ns2="cf5dce47-4b77-4565-874e-8bbef32d6fdc" xmlns:ns3="75673bd5-b9fc-417b-aabd-351181781d49" targetNamespace="http://schemas.microsoft.com/office/2006/metadata/properties" ma:root="true" ma:fieldsID="c8cef981e579cdfd3d24ed859fe9b77e" ns2:_="" ns3:_="">
    <xsd:import namespace="cf5dce47-4b77-4565-874e-8bbef32d6fdc"/>
    <xsd:import namespace="75673bd5-b9fc-417b-aabd-35118178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5dce47-4b77-4565-874e-8bbef32d6f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b11cfa38-f9ca-4b8c-8a99-a20c108dd6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673bd5-b9fc-417b-aabd-351181781d4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ecb02478-d48a-4ee2-893c-ed4e2bee60ae}" ma:internalName="TaxCatchAll" ma:showField="CatchAllData" ma:web="75673bd5-b9fc-417b-aabd-35118178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5dce47-4b77-4565-874e-8bbef32d6fdc">
      <Terms xmlns="http://schemas.microsoft.com/office/infopath/2007/PartnerControls"/>
    </lcf76f155ced4ddcb4097134ff3c332f>
    <TaxCatchAll xmlns="75673bd5-b9fc-417b-aabd-351181781d49" xsi:nil="true"/>
  </documentManagement>
</p:properties>
</file>

<file path=customXml/itemProps1.xml><?xml version="1.0" encoding="utf-8"?>
<ds:datastoreItem xmlns:ds="http://schemas.openxmlformats.org/officeDocument/2006/customXml" ds:itemID="{218B63B3-6E95-4019-A2A9-ED9B04D124E4}"/>
</file>

<file path=customXml/itemProps2.xml><?xml version="1.0" encoding="utf-8"?>
<ds:datastoreItem xmlns:ds="http://schemas.openxmlformats.org/officeDocument/2006/customXml" ds:itemID="{E517D8B1-B251-442B-AE6F-F38962795F15}"/>
</file>

<file path=customXml/itemProps3.xml><?xml version="1.0" encoding="utf-8"?>
<ds:datastoreItem xmlns:ds="http://schemas.openxmlformats.org/officeDocument/2006/customXml" ds:itemID="{49F27063-BD53-443D-A886-BD266B1094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Devis 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Dorian Sourd</cp:lastModifiedBy>
  <dcterms:modified xsi:type="dcterms:W3CDTF">2023-01-09T13:13:56Z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0x010100D8B61C9599681C42834DD2665AC44053</vt:lpwstr>
  </property>
</Properties>
</file>